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JN\CUENTA PUBLICA\2024\Conta\"/>
    </mc:Choice>
  </mc:AlternateContent>
  <xr:revisionPtr revIDLastSave="0" documentId="13_ncr:1_{9FD35FD0-88F3-46D2-8866-05094235C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umulado" sheetId="4" r:id="rId1"/>
    <sheet name="4to trim" sheetId="5" state="hidden" r:id="rId2"/>
    <sheet name="3er trim" sheetId="3" state="hidden" r:id="rId3"/>
    <sheet name="2do trim" sheetId="1" state="hidden" r:id="rId4"/>
    <sheet name="1er trim" sheetId="2" state="hidden" r:id="rId5"/>
  </sheets>
  <calcPr calcId="191029"/>
</workbook>
</file>

<file path=xl/calcChain.xml><?xml version="1.0" encoding="utf-8"?>
<calcChain xmlns="http://schemas.openxmlformats.org/spreadsheetml/2006/main">
  <c r="E121" i="4" l="1"/>
  <c r="L151" i="4" l="1"/>
  <c r="L145" i="4"/>
  <c r="L125" i="4"/>
  <c r="L94" i="4"/>
  <c r="L78" i="4"/>
  <c r="L50" i="4"/>
  <c r="L137" i="4"/>
  <c r="E134" i="4"/>
  <c r="E69" i="4"/>
  <c r="E99" i="4" l="1"/>
  <c r="E83" i="4"/>
  <c r="E27" i="4"/>
  <c r="L158" i="5" l="1"/>
  <c r="L154" i="5"/>
  <c r="L148" i="5"/>
  <c r="E141" i="5"/>
  <c r="F141" i="5" s="1"/>
  <c r="L140" i="5"/>
  <c r="E136" i="5"/>
  <c r="L127" i="5"/>
  <c r="E112" i="5"/>
  <c r="L96" i="5"/>
  <c r="E95" i="5"/>
  <c r="E80" i="5"/>
  <c r="L79" i="5"/>
  <c r="L70" i="5"/>
  <c r="E67" i="5"/>
  <c r="E57" i="5"/>
  <c r="L51" i="5"/>
  <c r="E44" i="5"/>
  <c r="E37" i="5"/>
  <c r="E25" i="5"/>
  <c r="M158" i="5" l="1"/>
  <c r="M142" i="5"/>
  <c r="M150" i="5" s="1"/>
  <c r="M160" i="5" s="1"/>
  <c r="F125" i="5"/>
  <c r="F131" i="5" s="1"/>
  <c r="F143" i="5" s="1"/>
  <c r="L155" i="4" l="1"/>
  <c r="M155" i="4" s="1"/>
  <c r="L69" i="4"/>
  <c r="M139" i="4" s="1"/>
  <c r="M147" i="4" l="1"/>
  <c r="M157" i="4" s="1"/>
  <c r="E52" i="4"/>
  <c r="E42" i="4"/>
  <c r="F139" i="4" l="1"/>
  <c r="F145" i="4" s="1"/>
  <c r="E155" i="4"/>
  <c r="F155" i="4" s="1"/>
  <c r="F157" i="4" l="1"/>
  <c r="L146" i="3"/>
  <c r="M146" i="3" s="1"/>
  <c r="E141" i="3" l="1"/>
  <c r="L136" i="3" l="1"/>
  <c r="L128" i="3"/>
  <c r="L119" i="3"/>
  <c r="L91" i="3"/>
  <c r="L67" i="3"/>
  <c r="L49" i="3"/>
  <c r="E117" i="3"/>
  <c r="E100" i="3" l="1"/>
  <c r="E44" i="3"/>
  <c r="E25" i="3"/>
  <c r="E146" i="3"/>
  <c r="F146" i="3" s="1"/>
  <c r="E81" i="3"/>
  <c r="L75" i="3"/>
  <c r="M130" i="3" s="1"/>
  <c r="M138" i="3" s="1"/>
  <c r="M148" i="3" s="1"/>
  <c r="E68" i="3"/>
  <c r="E57" i="3"/>
  <c r="E37" i="3"/>
  <c r="E25" i="1"/>
  <c r="E99" i="1"/>
  <c r="F130" i="3" l="1"/>
  <c r="F136" i="3" s="1"/>
  <c r="F148" i="3" s="1"/>
  <c r="L50" i="1"/>
  <c r="L149" i="1"/>
  <c r="L145" i="1"/>
  <c r="M149" i="1" l="1"/>
  <c r="L131" i="1"/>
  <c r="L121" i="1"/>
  <c r="L92" i="1"/>
  <c r="L68" i="1"/>
  <c r="E147" i="1"/>
  <c r="F147" i="1" s="1"/>
  <c r="E115" i="1"/>
  <c r="E81" i="1"/>
  <c r="E57" i="1"/>
  <c r="L139" i="2" l="1"/>
  <c r="M139" i="2" s="1"/>
  <c r="E139" i="2"/>
  <c r="E135" i="2"/>
  <c r="L130" i="2"/>
  <c r="L122" i="2"/>
  <c r="E115" i="2"/>
  <c r="L113" i="2"/>
  <c r="E98" i="2"/>
  <c r="L88" i="2"/>
  <c r="E86" i="2"/>
  <c r="L73" i="2"/>
  <c r="E72" i="2"/>
  <c r="L65" i="2"/>
  <c r="E60" i="2"/>
  <c r="L49" i="2"/>
  <c r="M124" i="2" s="1"/>
  <c r="M132" i="2" s="1"/>
  <c r="E46" i="2"/>
  <c r="E38" i="2"/>
  <c r="E25" i="2"/>
  <c r="F124" i="2" s="1"/>
  <c r="F130" i="2" s="1"/>
  <c r="F139" i="2" l="1"/>
  <c r="F141" i="2" s="1"/>
  <c r="M141" i="2"/>
  <c r="L76" i="1"/>
  <c r="M133" i="1" s="1"/>
  <c r="E68" i="1" l="1"/>
  <c r="L139" i="1" l="1"/>
  <c r="M141" i="1" s="1"/>
  <c r="E44" i="1" l="1"/>
  <c r="E37" i="1"/>
  <c r="F133" i="1" l="1"/>
  <c r="F138" i="1" s="1"/>
  <c r="F151" i="1" s="1"/>
  <c r="M151" i="1"/>
</calcChain>
</file>

<file path=xl/sharedStrings.xml><?xml version="1.0" encoding="utf-8"?>
<sst xmlns="http://schemas.openxmlformats.org/spreadsheetml/2006/main" count="1159" uniqueCount="236">
  <si>
    <t>I n g r e s o s</t>
  </si>
  <si>
    <t>Impuestos</t>
  </si>
  <si>
    <t>Actos Jurídicos</t>
  </si>
  <si>
    <t>Obtención de Premios en Loterías, Rifas y Sorteos</t>
  </si>
  <si>
    <t>Adquisición de Vehículos Automotores y Otros Bienes Muebles Usados</t>
  </si>
  <si>
    <t>Cedular a los Ingresos Derivados de la Enajenación de Inmuebles</t>
  </si>
  <si>
    <t>Cedular a los Ingresos por Arrendamiento de Inmuebles</t>
  </si>
  <si>
    <t>Accesorios</t>
  </si>
  <si>
    <t>Contribución Extraordinaria a Cargo de los Sujetos que Grava el ISN 10%</t>
  </si>
  <si>
    <t>Contribución Extraordinaria a Cargo de los Sujetos que Grava el ISN 5%</t>
  </si>
  <si>
    <t>Contribución Extraordinaria para la Cruz Roja</t>
  </si>
  <si>
    <t>Contribución Extraordinaria para el Fideicomiso Expo–Chihuahua</t>
  </si>
  <si>
    <t>Derechos</t>
  </si>
  <si>
    <t>Uso de Carreteras de Cuota Concesionadas por la Federación</t>
  </si>
  <si>
    <t>Uso de Carreteras de Cuota Estatales</t>
  </si>
  <si>
    <t>Servicios Prestados por la Dirección de Gobernación</t>
  </si>
  <si>
    <t>Servicios Prestados por la Dirección del Registro Civil</t>
  </si>
  <si>
    <t>Servicios Prestados por la Dirección de la División de Policía Vial</t>
  </si>
  <si>
    <t>Servicios Prestados por Otras Dependencias</t>
  </si>
  <si>
    <t>Productos</t>
  </si>
  <si>
    <t>Explotación de Bienes Patrimoniales</t>
  </si>
  <si>
    <t>Otros Productos que Generan Ingresos Corrientes</t>
  </si>
  <si>
    <t>Aprovechamientos</t>
  </si>
  <si>
    <t>Multas No Fiscales</t>
  </si>
  <si>
    <t>Aportaciones a Programas</t>
  </si>
  <si>
    <t>Otros Aprovechamientos</t>
  </si>
  <si>
    <t>Participaciones</t>
  </si>
  <si>
    <t>Fondo General</t>
  </si>
  <si>
    <t>Fondo de Fomento Municipal</t>
  </si>
  <si>
    <t xml:space="preserve">Fondo de Fiscalización y Recaudación </t>
  </si>
  <si>
    <t>Impuesto Especial Sobre Producción y Servicios</t>
  </si>
  <si>
    <t>Impuesto Especial Sobre Producción y Servicios (Gasolina y Diésel)</t>
  </si>
  <si>
    <t>Fondo de Impuesto Sobre la Renta Participable Sobre Servidores Públicos</t>
  </si>
  <si>
    <t>0.136% De la RFP (Municipios Fronterizos)</t>
  </si>
  <si>
    <t>Aportaciones Federales</t>
  </si>
  <si>
    <t>Fondo de Aportaciones Múltiples</t>
  </si>
  <si>
    <t>Fondo de Aportaciones para el Fortalecimiento de las Entidades Federativas</t>
  </si>
  <si>
    <t>Fondo de Aportaciones para el Fortalecimiento de los Municipios</t>
  </si>
  <si>
    <t>Fondo de Aportaciones para la Educación Tecnológica y de Adultos</t>
  </si>
  <si>
    <t>Fondo de Aportación para la Nómina Educativa y Gasto Operativo</t>
  </si>
  <si>
    <t>Fondo de Aportaciones para los Servicios de Salud</t>
  </si>
  <si>
    <t>Fondo de Aportaciones para la Infraestructura Social Municipal</t>
  </si>
  <si>
    <t>Convenios con el Gobierno Federal</t>
  </si>
  <si>
    <t>Secretaría de Educación Pública</t>
  </si>
  <si>
    <t>Transferencias a Educación Superior</t>
  </si>
  <si>
    <t>Colegio de Bachilleres</t>
  </si>
  <si>
    <t>Colegio de Estudios Científicos y Tecnológicos del Estado de Chihuahua</t>
  </si>
  <si>
    <t>Secretaría de Salud</t>
  </si>
  <si>
    <t>Incentivos Derivados de la Colaboración Fiscal</t>
  </si>
  <si>
    <t>Otros Ingresos y Beneficios</t>
  </si>
  <si>
    <t>Diferencias por Tipo de Cambio a Favor en Efectivo y Equivalentes</t>
  </si>
  <si>
    <t>Suman los Ingresos</t>
  </si>
  <si>
    <t xml:space="preserve"> </t>
  </si>
  <si>
    <t>Cuentas de Balance</t>
  </si>
  <si>
    <t>Existencia Anterior</t>
  </si>
  <si>
    <t>Caja y Bancos</t>
  </si>
  <si>
    <t>Fondos Fijos</t>
  </si>
  <si>
    <t>E g r e s o s</t>
  </si>
  <si>
    <t>Secretaría General de Gobierno</t>
  </si>
  <si>
    <t>Secretaría de Educación y Deporte</t>
  </si>
  <si>
    <t>Secretaría de Cultura</t>
  </si>
  <si>
    <t>Servicios Educativos del Estado de Chihuahua</t>
  </si>
  <si>
    <t>Universidad Tecnológica de Chihuahua</t>
  </si>
  <si>
    <t>Universidad Tecnológica de Ciudad Juárez</t>
  </si>
  <si>
    <t>Colegio de Bachilleres del Estado de Chihuahua</t>
  </si>
  <si>
    <t>Instituto Tecnológico Superior de Nuevo Casas Grandes</t>
  </si>
  <si>
    <t>Colegio de Educación Profesional Técnica del Estado de Chihuahua</t>
  </si>
  <si>
    <t>Instituto Chihuahuense de Educación para los Adultos</t>
  </si>
  <si>
    <t>Servicios de Salud de Chihuahua</t>
  </si>
  <si>
    <t>Instituto Chihuahuense de Salud</t>
  </si>
  <si>
    <t>Desarrollo Integral de la Familia del Estado de Chihuahua</t>
  </si>
  <si>
    <t>Instituto Chihuahuense de las Mujeres</t>
  </si>
  <si>
    <t>Consejo Estatal de Población</t>
  </si>
  <si>
    <t>Universidad Autónoma de Chihuahua</t>
  </si>
  <si>
    <t>Universidad Autónoma de Cd. Juárez</t>
  </si>
  <si>
    <t>Pensiones Civiles del Estado de Chihuahua</t>
  </si>
  <si>
    <t>Instituto Chihuahuense del Deporte y Cultura Física</t>
  </si>
  <si>
    <t>Instituto Chihuahuense de la Juventud</t>
  </si>
  <si>
    <t>Junta de Asistencia Social Privada del Estado de Chihuahua</t>
  </si>
  <si>
    <t>El Colegio de Chihuahua</t>
  </si>
  <si>
    <t>Instituto Chihuahuense de Infraestructura Física Educativa</t>
  </si>
  <si>
    <t>Universidad Politécnica de Chihuahua</t>
  </si>
  <si>
    <t>Universidad Tecnológica de la Tarahumara</t>
  </si>
  <si>
    <t>Universidad Tecnológica de Parral</t>
  </si>
  <si>
    <t>Universidad Pedagógica Nacional del Estado de Chihuahua</t>
  </si>
  <si>
    <t>Universidad Tecnológica de la Babícora</t>
  </si>
  <si>
    <t>Comisión Estatal de Vivienda, Suelo e Infraestructura de Chihuahua</t>
  </si>
  <si>
    <t>Universidad Tecnológica de Paquimé</t>
  </si>
  <si>
    <t>Universidad Tecnológica de Camargo</t>
  </si>
  <si>
    <t>Universidad Tecnológica de Chihuahua Sur</t>
  </si>
  <si>
    <t>Universidad Tecnológica Paso del Norte</t>
  </si>
  <si>
    <t>Casa Chihuahua Centro de Patrimonio Cultural</t>
  </si>
  <si>
    <t>Fondo de Apoyo a la Delegación de la Cruz Roja</t>
  </si>
  <si>
    <t>Fideicomiso Social del Empresariado Chihuahuense</t>
  </si>
  <si>
    <t>Programas de Inversión y Obra Pública</t>
  </si>
  <si>
    <t>Secretaría de Innovación y Desarrollo Económico</t>
  </si>
  <si>
    <t>Secretaría de Desarrollo Rural</t>
  </si>
  <si>
    <t>Instituto de Apoyo al Desarrollo Tecnológico</t>
  </si>
  <si>
    <t>Instituto de Capacitación para el Trabajo del Estado de Chihuahua</t>
  </si>
  <si>
    <t>Fomento y Desarrollo Artesanal del Estado de Chihuahua</t>
  </si>
  <si>
    <t>Instituto de Innovación y Competitividad</t>
  </si>
  <si>
    <t>Secretaría de Comunicaciones y Obras Públicas</t>
  </si>
  <si>
    <t>Secretaría de Desarrollo Urbano y Ecología</t>
  </si>
  <si>
    <t>Fiscalía General del Estado</t>
  </si>
  <si>
    <t>Tribunal Superior de Justicia</t>
  </si>
  <si>
    <t>Secretaría Ejecutiva del Sistema Estatal Anticorrupción</t>
  </si>
  <si>
    <t>Fideicomiso para la Competitividad y Seguridad Ciudadana</t>
  </si>
  <si>
    <t>Comisión Estatal de los Derechos Humanos</t>
  </si>
  <si>
    <t>Tribunal Estatal de Justicia Administrativa de Chihuahua</t>
  </si>
  <si>
    <t>Municipios</t>
  </si>
  <si>
    <t>Secretaría de Hacienda</t>
  </si>
  <si>
    <t>Secretaría de Trabajo y Previsión Social</t>
  </si>
  <si>
    <t>Secretaría de la Función Pública</t>
  </si>
  <si>
    <t>Coordinación de Relaciones Públicas</t>
  </si>
  <si>
    <t>Representación del Gobierno del Estado en la Cd. de México</t>
  </si>
  <si>
    <t>Oficinas Estatales de Enlace con la Secretaría de Relaciones Exteriores</t>
  </si>
  <si>
    <t>Deuda Pública</t>
  </si>
  <si>
    <t>Congreso del Estado</t>
  </si>
  <si>
    <t>Auditoría Superior del Estado</t>
  </si>
  <si>
    <t>Fideicomiso del Programa de Carreteras Federales y Estatales</t>
  </si>
  <si>
    <t>Fideicomiso Irrevocable de Administración y Garantía de Pago</t>
  </si>
  <si>
    <t>Instituto Estatal Electoral</t>
  </si>
  <si>
    <t>Tribunal Estatal Electoral</t>
  </si>
  <si>
    <t>Instituto Chihuahuense para la Transparencia y Acceso a la Información Pública</t>
  </si>
  <si>
    <t>Estimación por Pérdida o Deterioro de Activo No Circulante</t>
  </si>
  <si>
    <t>Depreciación de Bienes Muebles</t>
  </si>
  <si>
    <t>Deterioro de los Activos Biológicos</t>
  </si>
  <si>
    <t>Disminución de Almacén de Materiales y Suministros de Consumo</t>
  </si>
  <si>
    <t>Suman los Egresos</t>
  </si>
  <si>
    <t>Inversión Pública</t>
  </si>
  <si>
    <t>Amortización</t>
  </si>
  <si>
    <t>Suman los Egresos e Inversión Pública</t>
  </si>
  <si>
    <t>Existencia Actual</t>
  </si>
  <si>
    <t>Gobierno del Estado de Chihuahua</t>
  </si>
  <si>
    <t>Movimiento de Ingresos y Egresos</t>
  </si>
  <si>
    <t>Sumas iguales</t>
  </si>
  <si>
    <t>Depósitos en Garantía</t>
  </si>
  <si>
    <t>Reintegros</t>
  </si>
  <si>
    <t>Mantenimiento y Operación de Carreteras de Cuota</t>
  </si>
  <si>
    <t>Fideicomiso Expo-Chihuahua</t>
  </si>
  <si>
    <t>Secretaría de Seguridad Pública</t>
  </si>
  <si>
    <t>Fondo de Ayuda, Asistencia y Reparación a Víctimas del Estado de Chihuahua</t>
  </si>
  <si>
    <t>Amortizacion de Activos Intangibles</t>
  </si>
  <si>
    <t>Activos Fijos</t>
  </si>
  <si>
    <t>Fideicomiso de Promoción y Fomento de las Actividades Turísticas</t>
  </si>
  <si>
    <t>Parque Cumbres de Majalca</t>
  </si>
  <si>
    <t>Fiscalía Anticorrupción del Estado de Chihuahua</t>
  </si>
  <si>
    <t>Centro de Conciliación Laboral del Estado de Chihuahua</t>
  </si>
  <si>
    <t>Deudoras y Acreedoras</t>
  </si>
  <si>
    <t>Secretaría de Coordinación de Gabinete</t>
  </si>
  <si>
    <t>Erogaciones que se Realicen en Juegos con Apuestas</t>
  </si>
  <si>
    <t>Demasías Caducas</t>
  </si>
  <si>
    <t>Servicios Prestados por la Dirección del Registro Público de la Propiedad y del Notariado</t>
  </si>
  <si>
    <t>Fondo de Aportaciones para la Infraestructura Social para las Entidades Federativas</t>
  </si>
  <si>
    <t xml:space="preserve">Fondo de Aportaciones para la Seguridad Pública </t>
  </si>
  <si>
    <t>Secretaría de Desarrollo Humano y Bien Común</t>
  </si>
  <si>
    <t>Secretaría de Hacienda y Crédito Público</t>
  </si>
  <si>
    <t>Mantenimiento y Operación de Carreteras de Cuota no Fideicomitidas</t>
  </si>
  <si>
    <t>Coordinación de Comunicación</t>
  </si>
  <si>
    <t>Financiamiento</t>
  </si>
  <si>
    <t>Suman los Ingresos, Productos de Capital y Financiamiento</t>
  </si>
  <si>
    <t>Secretaría de Turismo</t>
  </si>
  <si>
    <t>Agencia Estatal de Desarrollo Energético</t>
  </si>
  <si>
    <t>Venta Final de Bebidas Alcóholicas</t>
  </si>
  <si>
    <t>Rendimientos y Productos Financieros</t>
  </si>
  <si>
    <t>Secretaría de Pueblos y Comunidades Indígenas</t>
  </si>
  <si>
    <t>Subsistema de Preparatoria Abierta y Telebachillerato del Estado de Chihuahua</t>
  </si>
  <si>
    <t>Salud, Desarrollo Humano e Identidad Chihuahua</t>
  </si>
  <si>
    <t>Crecimiento Económico, Innovador y Competitivo</t>
  </si>
  <si>
    <t>Ordenamiento Territorial, Moderno y Sustentable</t>
  </si>
  <si>
    <t xml:space="preserve">Seguridad Humana y Procuración de Justicia </t>
  </si>
  <si>
    <t>Buen Gobierno, Cercano y con Instituciones Sólidas</t>
  </si>
  <si>
    <t>Otros Gastos y Pérdidas Extraordinarias</t>
  </si>
  <si>
    <t>Comisión Estatal de Vivienda, Suelo e  Infraestructura de Chihuahua</t>
  </si>
  <si>
    <t>Diferencias por Tipo de Cambio Negativas en Efectivo y Equivalentes</t>
  </si>
  <si>
    <t>Proyecto de Modernización del Sistema de Telepeaje y Peaje</t>
  </si>
  <si>
    <t>Secretaría de Agricultura, Ganadería, Desarrollo Rural, Pesca y Alimentación</t>
  </si>
  <si>
    <t>Secretaría de Gobernación</t>
  </si>
  <si>
    <t>Sistema para el Desarrollo Integral de la Familia (DIF Nacional)</t>
  </si>
  <si>
    <t>Instituto Nacional de las Mujeres (INMUJERES)</t>
  </si>
  <si>
    <t>Comisión Nacional del Agua</t>
  </si>
  <si>
    <t>Secretaria de Trabajo y Previsión Social</t>
  </si>
  <si>
    <t>Secretaría de Seguridad y Protección Ciudadana</t>
  </si>
  <si>
    <t>Diferencias de Cotizaciones a Favor en Valores Negociables</t>
  </si>
  <si>
    <t>Otros Ingresos y Beneficios Varios</t>
  </si>
  <si>
    <t>Fondo de Fomento Agropecuario del Estado (FOFAE)</t>
  </si>
  <si>
    <t>Fideicomiso para el Desarrollo Forestal Sustentable en el Estado (FIDEFOSE)</t>
  </si>
  <si>
    <t>Fondo para el Desarrollo Agropecuario, Agroindustrial, Acuicola y Forestal (FIDEAAAF)</t>
  </si>
  <si>
    <t>Fideicomiso Policía Amigo</t>
  </si>
  <si>
    <t>Fideicomiso Tránsito Amigo</t>
  </si>
  <si>
    <t>Fondo de Atención a Niños y Niñas Hijos de las Víctimas de la Lucha Contra el Crimen</t>
  </si>
  <si>
    <t>Fondo de Retiro de los Trabajadores Incorporados a la Sección 42 del SNTE</t>
  </si>
  <si>
    <t>Intereses de la Deuda Pública Interna</t>
  </si>
  <si>
    <t>Inversiones Financieras</t>
  </si>
  <si>
    <t>Correspondiente al periodo comprendido del 1° de abril al 30 de junio de 2024</t>
  </si>
  <si>
    <t>Correspondiente al periodo comprendido del 1° de enero al 31 de marzo de 2024</t>
  </si>
  <si>
    <t xml:space="preserve">Ingresos Percibidos por la Organización de Juegos con Apuestas y Sorteos </t>
  </si>
  <si>
    <t>Sobre Hospedaje</t>
  </si>
  <si>
    <t>Sobre Nóminas</t>
  </si>
  <si>
    <t>Adicional Universitario</t>
  </si>
  <si>
    <t>Parque Central de Ciudad Juárez</t>
  </si>
  <si>
    <t>Donativos</t>
  </si>
  <si>
    <t>Remanentes del Fideicomiso de Certificados Bursátiles Peaje</t>
  </si>
  <si>
    <t>Fondo de Atención a Niños y Niñas Hijos de Policias Caidos en el Cumplimiento de su Deber</t>
  </si>
  <si>
    <t>Secretaria de Desarrollo Agrario, Territorial y Urbano</t>
  </si>
  <si>
    <t>Comisión Nacional Forestal</t>
  </si>
  <si>
    <t>Suman los Ingresos y Financiamiento</t>
  </si>
  <si>
    <t>Secretaría De Desarrollo Humano y Bien Común</t>
  </si>
  <si>
    <t>Consejeria Juridica Del Ejecutivo Del Estado</t>
  </si>
  <si>
    <t>Coordinación de Política Digital</t>
  </si>
  <si>
    <t>Archivo General del Estado</t>
  </si>
  <si>
    <t>Diferencias de Cotizaciones Negativas en Valores Negociables</t>
  </si>
  <si>
    <t>Correspondiente al periodo comprendido del 1° de julio al 30 de septiembre de 2024</t>
  </si>
  <si>
    <t>Fideicomiso Para El Desarrollo Energetico Sustentable Del Estado De Chihuahua</t>
  </si>
  <si>
    <t>Oficina de la Gubernatura del Estado</t>
  </si>
  <si>
    <t>Correspondiente al periodo comprendido del 1° de octubre al 31 de diciembre de 2024</t>
  </si>
  <si>
    <t>Correspondiente al periodo comprendido del 1° de enero al 31 de diciembre de 2024</t>
  </si>
  <si>
    <t>Comisión Estatal para los Pueblos Indígenas</t>
  </si>
  <si>
    <t>Mantenimiento Y Operación Del Puente Internacional Cordova De Las Américas</t>
  </si>
  <si>
    <t>Junta Central De Agua Y Saneamiento</t>
  </si>
  <si>
    <t>Fideicomiso Irrevocable de Administración e Inversión (FANVIPOL)</t>
  </si>
  <si>
    <t>Auditoria Superior De La Federacion</t>
  </si>
  <si>
    <t>Disminución de Bienes por Pérdida, Obsolencia y Deterioro</t>
  </si>
  <si>
    <t>Otros Gastos Varios</t>
  </si>
  <si>
    <t xml:space="preserve">Construcción en Bienes No Capitalizable </t>
  </si>
  <si>
    <t>Disminucion del exceso de estimaciones por perdida o deterioro u obsolescencia</t>
  </si>
  <si>
    <t>Intereses De La Deuda Publica Interna</t>
  </si>
  <si>
    <t>Estimaciones Por Perdida O Deterioro De Activos Circulantes</t>
  </si>
  <si>
    <t>Estimaciones Por Perdida O Deterioro De Activo No Circulante</t>
  </si>
  <si>
    <t>Depreciacion De Bienes Muebles</t>
  </si>
  <si>
    <t>Deterioro De Bienes</t>
  </si>
  <si>
    <t>Amortizacion De Activos Intangibles</t>
  </si>
  <si>
    <t>Provisiones De Pasivos A Corto Plazo</t>
  </si>
  <si>
    <t>Disminucion De Almacen De Materiales Y Suministros De Consumo</t>
  </si>
  <si>
    <t>Diferencias Por Tipo De Cambio Negativas En Efectivo Y Equivalentes</t>
  </si>
  <si>
    <t xml:space="preserve">Suman los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</si>
</sst>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0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5">
    <xf numFmtId="0" fontId="0" fillId="0" borderId="0" xfId="0"/>
    <xf numFmtId="164" fontId="3" fillId="0" borderId="0" xfId="1" applyNumberFormat="1" applyFont="1" applyFill="1" applyAlignment="1" applyProtection="1">
      <alignment horizontal="left"/>
      <protection locked="0"/>
    </xf>
    <xf numFmtId="3" fontId="4" fillId="0" borderId="0" xfId="1" applyNumberFormat="1" applyFont="1" applyFill="1" applyAlignment="1" applyProtection="1">
      <alignment horizontal="left"/>
      <protection locked="0"/>
    </xf>
    <xf numFmtId="3" fontId="5" fillId="0" borderId="0" xfId="2" applyNumberFormat="1" applyFont="1" applyFill="1" applyBorder="1" applyAlignment="1" applyProtection="1">
      <protection locked="0"/>
    </xf>
    <xf numFmtId="3" fontId="3" fillId="0" borderId="0" xfId="1" applyNumberFormat="1" applyFont="1" applyFill="1" applyAlignment="1" applyProtection="1">
      <alignment horizontal="left"/>
      <protection locked="0"/>
    </xf>
    <xf numFmtId="40" fontId="4" fillId="0" borderId="0" xfId="2" applyFont="1" applyFill="1" applyBorder="1" applyAlignment="1" applyProtection="1">
      <alignment horizontal="left"/>
      <protection locked="0"/>
    </xf>
    <xf numFmtId="38" fontId="4" fillId="0" borderId="0" xfId="2" applyNumberFormat="1" applyFont="1" applyFill="1" applyBorder="1" applyAlignment="1">
      <alignment horizontal="left"/>
    </xf>
    <xf numFmtId="38" fontId="4" fillId="0" borderId="0" xfId="2" applyNumberFormat="1" applyFont="1" applyFill="1" applyAlignment="1">
      <alignment horizontal="left"/>
    </xf>
    <xf numFmtId="38" fontId="4" fillId="0" borderId="0" xfId="2" quotePrefix="1" applyNumberFormat="1" applyFont="1" applyFill="1" applyAlignment="1">
      <alignment horizontal="left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8" fontId="3" fillId="0" borderId="0" xfId="2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3" fontId="7" fillId="0" borderId="0" xfId="2" applyNumberFormat="1" applyFont="1" applyFill="1" applyBorder="1" applyAlignment="1" applyProtection="1">
      <protection locked="0"/>
    </xf>
    <xf numFmtId="3" fontId="4" fillId="0" borderId="0" xfId="1" applyNumberFormat="1" applyFont="1" applyFill="1" applyBorder="1" applyAlignment="1" applyProtection="1">
      <alignment horizontal="right"/>
      <protection locked="0"/>
    </xf>
    <xf numFmtId="3" fontId="7" fillId="0" borderId="0" xfId="1" applyNumberFormat="1" applyFont="1" applyFill="1" applyBorder="1" applyProtection="1">
      <protection locked="0"/>
    </xf>
    <xf numFmtId="3" fontId="5" fillId="0" borderId="0" xfId="2" applyNumberFormat="1" applyFont="1" applyFill="1" applyAlignment="1" applyProtection="1">
      <protection locked="0"/>
    </xf>
    <xf numFmtId="3" fontId="4" fillId="0" borderId="0" xfId="1" quotePrefix="1" applyNumberFormat="1" applyFont="1" applyFill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" fontId="7" fillId="0" borderId="0" xfId="1" applyNumberFormat="1" applyFont="1" applyFill="1" applyAlignment="1" applyProtection="1">
      <alignment horizontal="left"/>
      <protection locked="0"/>
    </xf>
    <xf numFmtId="3" fontId="3" fillId="0" borderId="0" xfId="1" applyNumberFormat="1" applyFont="1" applyFill="1" applyBorder="1" applyAlignment="1" applyProtection="1">
      <protection locked="0"/>
    </xf>
    <xf numFmtId="3" fontId="7" fillId="0" borderId="0" xfId="1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/>
    <xf numFmtId="3" fontId="5" fillId="0" borderId="0" xfId="0" applyNumberFormat="1" applyFont="1" applyFill="1"/>
    <xf numFmtId="3" fontId="5" fillId="0" borderId="0" xfId="0" applyNumberFormat="1" applyFont="1"/>
    <xf numFmtId="3" fontId="4" fillId="0" borderId="0" xfId="1" applyNumberFormat="1" applyFont="1" applyAlignment="1" applyProtection="1">
      <alignment horizontal="left"/>
      <protection locked="0"/>
    </xf>
    <xf numFmtId="3" fontId="3" fillId="0" borderId="0" xfId="1" applyNumberFormat="1" applyFont="1" applyAlignment="1" applyProtection="1">
      <alignment horizontal="left"/>
      <protection locked="0"/>
    </xf>
    <xf numFmtId="3" fontId="6" fillId="0" borderId="0" xfId="1" applyNumberFormat="1" applyFont="1" applyAlignment="1" applyProtection="1">
      <alignment horizontal="left"/>
      <protection locked="0"/>
    </xf>
    <xf numFmtId="3" fontId="7" fillId="0" borderId="0" xfId="1" applyNumberFormat="1" applyFont="1" applyAlignment="1" applyProtection="1">
      <alignment horizontal="left"/>
      <protection locked="0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3" fontId="4" fillId="0" borderId="0" xfId="1" quotePrefix="1" applyNumberFormat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3" fontId="3" fillId="0" borderId="0" xfId="2" applyNumberFormat="1" applyFont="1" applyFill="1" applyAlignment="1" applyProtection="1">
      <protection locked="0"/>
    </xf>
    <xf numFmtId="0" fontId="0" fillId="2" borderId="0" xfId="0" applyFill="1"/>
    <xf numFmtId="0" fontId="1" fillId="2" borderId="0" xfId="0" applyFont="1" applyFill="1"/>
    <xf numFmtId="164" fontId="3" fillId="2" borderId="0" xfId="1" applyNumberFormat="1" applyFont="1" applyFill="1" applyAlignment="1" applyProtection="1">
      <alignment horizontal="left"/>
      <protection locked="0"/>
    </xf>
    <xf numFmtId="3" fontId="4" fillId="2" borderId="0" xfId="1" applyNumberFormat="1" applyFont="1" applyFill="1" applyAlignment="1" applyProtection="1">
      <alignment horizontal="left"/>
      <protection locked="0"/>
    </xf>
    <xf numFmtId="3" fontId="5" fillId="2" borderId="0" xfId="2" applyNumberFormat="1" applyFont="1" applyFill="1" applyBorder="1" applyAlignment="1" applyProtection="1">
      <protection locked="0"/>
    </xf>
    <xf numFmtId="3" fontId="5" fillId="2" borderId="0" xfId="2" applyNumberFormat="1" applyFont="1" applyFill="1" applyAlignment="1" applyProtection="1">
      <protection locked="0"/>
    </xf>
    <xf numFmtId="3" fontId="3" fillId="2" borderId="0" xfId="1" applyNumberFormat="1" applyFont="1" applyFill="1" applyAlignment="1" applyProtection="1">
      <alignment horizontal="left"/>
      <protection locked="0"/>
    </xf>
    <xf numFmtId="40" fontId="4" fillId="2" borderId="0" xfId="2" applyFont="1" applyFill="1" applyBorder="1" applyAlignment="1" applyProtection="1">
      <alignment horizontal="left"/>
      <protection locked="0"/>
    </xf>
    <xf numFmtId="3" fontId="4" fillId="2" borderId="0" xfId="1" quotePrefix="1" applyNumberFormat="1" applyFont="1" applyFill="1" applyAlignment="1" applyProtection="1">
      <alignment horizontal="left"/>
      <protection locked="0"/>
    </xf>
    <xf numFmtId="38" fontId="4" fillId="2" borderId="0" xfId="2" applyNumberFormat="1" applyFont="1" applyFill="1" applyBorder="1" applyAlignment="1">
      <alignment horizontal="left"/>
    </xf>
    <xf numFmtId="3" fontId="6" fillId="2" borderId="0" xfId="1" applyNumberFormat="1" applyFont="1" applyFill="1" applyProtection="1">
      <protection locked="0"/>
    </xf>
    <xf numFmtId="38" fontId="4" fillId="2" borderId="0" xfId="2" applyNumberFormat="1" applyFont="1" applyFill="1" applyAlignment="1">
      <alignment horizontal="left"/>
    </xf>
    <xf numFmtId="3" fontId="3" fillId="2" borderId="0" xfId="1" quotePrefix="1" applyNumberFormat="1" applyFont="1" applyFill="1" applyAlignment="1" applyProtection="1">
      <alignment horizontal="left"/>
      <protection locked="0"/>
    </xf>
    <xf numFmtId="38" fontId="4" fillId="2" borderId="0" xfId="2" quotePrefix="1" applyNumberFormat="1" applyFont="1" applyFill="1" applyAlignment="1">
      <alignment horizontal="left"/>
    </xf>
    <xf numFmtId="3" fontId="5" fillId="2" borderId="0" xfId="0" applyNumberFormat="1" applyFont="1" applyFill="1"/>
    <xf numFmtId="3" fontId="6" fillId="2" borderId="0" xfId="1" applyNumberFormat="1" applyFont="1" applyFill="1" applyAlignment="1" applyProtection="1">
      <alignment horizontal="left"/>
      <protection locked="0"/>
    </xf>
    <xf numFmtId="3" fontId="0" fillId="2" borderId="0" xfId="0" applyNumberFormat="1" applyFill="1"/>
    <xf numFmtId="38" fontId="3" fillId="2" borderId="0" xfId="2" applyNumberFormat="1" applyFont="1" applyFill="1" applyAlignment="1">
      <alignment horizontal="left"/>
    </xf>
    <xf numFmtId="3" fontId="7" fillId="2" borderId="0" xfId="1" applyNumberFormat="1" applyFont="1" applyFill="1" applyProtection="1">
      <protection locked="0"/>
    </xf>
    <xf numFmtId="3" fontId="7" fillId="2" borderId="0" xfId="2" applyNumberFormat="1" applyFont="1" applyFill="1" applyBorder="1" applyAlignment="1" applyProtection="1">
      <protection locked="0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 applyProtection="1">
      <alignment horizontal="left"/>
      <protection locked="0"/>
    </xf>
    <xf numFmtId="3" fontId="7" fillId="2" borderId="0" xfId="1" applyNumberFormat="1" applyFont="1" applyFill="1" applyAlignment="1" applyProtection="1">
      <alignment horizontal="left"/>
      <protection locked="0"/>
    </xf>
    <xf numFmtId="3" fontId="4" fillId="2" borderId="0" xfId="1" applyNumberFormat="1" applyFont="1" applyFill="1" applyAlignment="1" applyProtection="1">
      <alignment horizontal="right"/>
      <protection locked="0"/>
    </xf>
    <xf numFmtId="3" fontId="3" fillId="2" borderId="0" xfId="1" applyNumberFormat="1" applyFont="1" applyFill="1" applyProtection="1">
      <protection locked="0"/>
    </xf>
    <xf numFmtId="3" fontId="7" fillId="0" borderId="0" xfId="1" applyNumberFormat="1" applyFont="1" applyProtection="1">
      <protection locked="0"/>
    </xf>
    <xf numFmtId="38" fontId="4" fillId="0" borderId="0" xfId="2" applyNumberFormat="1" applyFont="1" applyFill="1" applyBorder="1" applyAlignment="1">
      <alignment horizontal="right"/>
    </xf>
    <xf numFmtId="3" fontId="7" fillId="0" borderId="0" xfId="1" applyNumberFormat="1" applyFont="1" applyBorder="1" applyProtection="1">
      <protection locked="0"/>
    </xf>
    <xf numFmtId="3" fontId="6" fillId="0" borderId="0" xfId="1" quotePrefix="1" applyNumberFormat="1" applyFont="1" applyAlignment="1" applyProtection="1">
      <alignment horizontal="left"/>
      <protection locked="0"/>
    </xf>
    <xf numFmtId="3" fontId="6" fillId="0" borderId="0" xfId="1" applyNumberFormat="1" applyFont="1" applyBorder="1" applyProtection="1">
      <protection locked="0"/>
    </xf>
    <xf numFmtId="3" fontId="7" fillId="0" borderId="0" xfId="1" applyNumberFormat="1" applyFont="1" applyFill="1" applyProtection="1">
      <protection locked="0"/>
    </xf>
    <xf numFmtId="0" fontId="0" fillId="2" borderId="0" xfId="0" applyFill="1" applyBorder="1"/>
    <xf numFmtId="3" fontId="4" fillId="2" borderId="0" xfId="1" applyNumberFormat="1" applyFont="1" applyFill="1" applyBorder="1" applyAlignment="1" applyProtection="1">
      <alignment horizontal="left"/>
      <protection locked="0"/>
    </xf>
    <xf numFmtId="3" fontId="6" fillId="2" borderId="0" xfId="1" quotePrefix="1" applyNumberFormat="1" applyFont="1" applyFill="1" applyAlignment="1" applyProtection="1">
      <alignment horizontal="left"/>
      <protection locked="0"/>
    </xf>
    <xf numFmtId="38" fontId="4" fillId="2" borderId="0" xfId="2" applyNumberFormat="1" applyFont="1" applyFill="1" applyBorder="1" applyAlignment="1">
      <alignment horizontal="right"/>
    </xf>
    <xf numFmtId="0" fontId="1" fillId="2" borderId="0" xfId="0" applyFont="1" applyFill="1" applyBorder="1"/>
    <xf numFmtId="0" fontId="4" fillId="2" borderId="0" xfId="1" applyFont="1" applyFill="1" applyBorder="1" applyAlignment="1" applyProtection="1">
      <alignment horizontal="left"/>
      <protection locked="0"/>
    </xf>
    <xf numFmtId="3" fontId="3" fillId="2" borderId="0" xfId="2" applyNumberFormat="1" applyFont="1" applyFill="1" applyAlignment="1" applyProtection="1">
      <protection locked="0"/>
    </xf>
    <xf numFmtId="3" fontId="7" fillId="2" borderId="0" xfId="1" applyNumberFormat="1" applyFont="1" applyFill="1" applyBorder="1" applyProtection="1">
      <protection locked="0"/>
    </xf>
    <xf numFmtId="3" fontId="4" fillId="2" borderId="0" xfId="1" applyNumberFormat="1" applyFont="1" applyFill="1" applyBorder="1" applyAlignment="1" applyProtection="1">
      <alignment horizontal="right"/>
      <protection locked="0"/>
    </xf>
    <xf numFmtId="3" fontId="3" fillId="2" borderId="0" xfId="1" applyNumberFormat="1" applyFont="1" applyFill="1" applyBorder="1" applyAlignment="1" applyProtection="1">
      <protection locked="0"/>
    </xf>
    <xf numFmtId="3" fontId="6" fillId="2" borderId="0" xfId="1" applyNumberFormat="1" applyFont="1" applyFill="1" applyBorder="1" applyProtection="1">
      <protection locked="0"/>
    </xf>
    <xf numFmtId="0" fontId="5" fillId="2" borderId="0" xfId="0" applyFont="1" applyFill="1"/>
    <xf numFmtId="0" fontId="10" fillId="2" borderId="0" xfId="0" applyFont="1" applyFill="1"/>
    <xf numFmtId="165" fontId="10" fillId="2" borderId="0" xfId="3" applyNumberFormat="1" applyFont="1" applyFill="1"/>
    <xf numFmtId="165" fontId="10" fillId="2" borderId="0" xfId="3" applyNumberFormat="1" applyFont="1" applyFill="1" applyBorder="1"/>
    <xf numFmtId="165" fontId="5" fillId="2" borderId="0" xfId="3" applyNumberFormat="1" applyFont="1" applyFill="1" applyBorder="1" applyAlignment="1" applyProtection="1">
      <protection locked="0"/>
    </xf>
    <xf numFmtId="165" fontId="5" fillId="2" borderId="0" xfId="3" applyNumberFormat="1" applyFont="1" applyFill="1"/>
    <xf numFmtId="165" fontId="7" fillId="2" borderId="0" xfId="3" applyNumberFormat="1" applyFont="1" applyFill="1" applyProtection="1">
      <protection locked="0"/>
    </xf>
    <xf numFmtId="165" fontId="7" fillId="2" borderId="0" xfId="3" applyNumberFormat="1" applyFont="1" applyFill="1" applyBorder="1" applyAlignment="1" applyProtection="1">
      <protection locked="0"/>
    </xf>
    <xf numFmtId="165" fontId="5" fillId="2" borderId="0" xfId="3" applyNumberFormat="1" applyFont="1" applyFill="1" applyBorder="1"/>
    <xf numFmtId="165" fontId="7" fillId="2" borderId="0" xfId="3" applyNumberFormat="1" applyFont="1" applyFill="1" applyBorder="1" applyProtection="1">
      <protection locked="0"/>
    </xf>
    <xf numFmtId="40" fontId="3" fillId="2" borderId="0" xfId="2" applyFont="1" applyFill="1" applyBorder="1" applyAlignment="1" applyProtection="1">
      <alignment horizontal="left"/>
      <protection locked="0"/>
    </xf>
    <xf numFmtId="3" fontId="3" fillId="2" borderId="0" xfId="1" applyNumberFormat="1" applyFont="1" applyFill="1" applyBorder="1" applyAlignment="1" applyProtection="1">
      <alignment horizontal="left"/>
      <protection locked="0"/>
    </xf>
    <xf numFmtId="4" fontId="0" fillId="2" borderId="0" xfId="0" applyNumberFormat="1" applyFill="1"/>
    <xf numFmtId="40" fontId="3" fillId="0" borderId="0" xfId="2" applyFont="1" applyFill="1" applyBorder="1" applyAlignment="1" applyProtection="1">
      <alignment horizontal="left"/>
      <protection locked="0"/>
    </xf>
    <xf numFmtId="3" fontId="3" fillId="0" borderId="0" xfId="1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4">
    <cellStyle name="Millares" xfId="3" builtinId="3"/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2545773</xdr:colOff>
      <xdr:row>163</xdr:row>
      <xdr:rowOff>8659</xdr:rowOff>
    </xdr:from>
    <xdr:to>
      <xdr:col>10</xdr:col>
      <xdr:colOff>271898</xdr:colOff>
      <xdr:row>166</xdr:row>
      <xdr:rowOff>85667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AC80C27-0D86-499D-BF80-76E2B543A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20946341"/>
          <a:ext cx="6904762" cy="4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2273300</xdr:colOff>
      <xdr:row>164</xdr:row>
      <xdr:rowOff>158750</xdr:rowOff>
    </xdr:from>
    <xdr:to>
      <xdr:col>11</xdr:col>
      <xdr:colOff>6747</xdr:colOff>
      <xdr:row>168</xdr:row>
      <xdr:rowOff>82493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2CEA56A7-5018-4EC2-B02E-D0AEA4765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2375" y="31410275"/>
          <a:ext cx="8449072" cy="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154</xdr:row>
      <xdr:rowOff>38100</xdr:rowOff>
    </xdr:from>
    <xdr:to>
      <xdr:col>10</xdr:col>
      <xdr:colOff>717947</xdr:colOff>
      <xdr:row>157</xdr:row>
      <xdr:rowOff>123768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92426F4-CA95-4848-977E-28586F9B4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29956125"/>
          <a:ext cx="8452247" cy="4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157</xdr:row>
      <xdr:rowOff>38100</xdr:rowOff>
    </xdr:from>
    <xdr:to>
      <xdr:col>10</xdr:col>
      <xdr:colOff>717947</xdr:colOff>
      <xdr:row>160</xdr:row>
      <xdr:rowOff>9468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43EC4DD-6105-41E0-8126-C307DCD10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29956125"/>
          <a:ext cx="8452247" cy="4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146</xdr:row>
      <xdr:rowOff>114300</xdr:rowOff>
    </xdr:from>
    <xdr:to>
      <xdr:col>10</xdr:col>
      <xdr:colOff>375047</xdr:colOff>
      <xdr:row>148</xdr:row>
      <xdr:rowOff>190443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7731203-4B8C-4329-8FB7-7D82753B1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18621375"/>
          <a:ext cx="8452247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E04B-51C5-4D75-8004-8ABB1D7F538A}">
  <sheetPr>
    <pageSetUpPr fitToPage="1"/>
  </sheetPr>
  <dimension ref="A1:N159"/>
  <sheetViews>
    <sheetView tabSelected="1" zoomScale="110" zoomScaleNormal="110" workbookViewId="0">
      <selection sqref="A1:K1"/>
    </sheetView>
  </sheetViews>
  <sheetFormatPr baseColWidth="10" defaultRowHeight="10.5" customHeight="1" x14ac:dyDescent="0.25"/>
  <cols>
    <col min="1" max="1" width="3.28515625" style="36" customWidth="1"/>
    <col min="2" max="2" width="45" style="36" customWidth="1"/>
    <col min="3" max="3" width="3.85546875" style="36" customWidth="1"/>
    <col min="4" max="4" width="9.85546875" style="37" customWidth="1"/>
    <col min="5" max="5" width="10" style="36" customWidth="1"/>
    <col min="6" max="6" width="11.28515625" style="36" customWidth="1"/>
    <col min="7" max="7" width="3.140625" style="36" customWidth="1"/>
    <col min="8" max="8" width="2.42578125" style="36" customWidth="1"/>
    <col min="9" max="9" width="50.42578125" style="36" customWidth="1"/>
    <col min="10" max="10" width="1.5703125" style="36" customWidth="1"/>
    <col min="11" max="11" width="10.42578125" style="37" customWidth="1"/>
    <col min="12" max="12" width="11.5703125" style="36" customWidth="1"/>
    <col min="13" max="13" width="10.28515625" style="36" customWidth="1"/>
    <col min="14" max="16384" width="11.42578125" style="36"/>
  </cols>
  <sheetData>
    <row r="1" spans="1:11" ht="13.5" customHeight="1" x14ac:dyDescent="0.25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3.5" customHeight="1" x14ac:dyDescent="0.25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3.5" customHeight="1" x14ac:dyDescent="0.25">
      <c r="A3" s="94" t="s">
        <v>216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3.75" customHeight="1" x14ac:dyDescent="0.25"/>
    <row r="5" spans="1:11" ht="10.5" customHeight="1" x14ac:dyDescent="0.25">
      <c r="A5" s="38" t="s">
        <v>0</v>
      </c>
      <c r="B5" s="39"/>
      <c r="C5" s="39"/>
      <c r="D5" s="40"/>
      <c r="H5" s="38" t="s">
        <v>57</v>
      </c>
      <c r="I5" s="39"/>
      <c r="J5" s="39"/>
      <c r="K5" s="41"/>
    </row>
    <row r="6" spans="1:11" ht="6" customHeight="1" x14ac:dyDescent="0.25">
      <c r="A6" s="39"/>
      <c r="B6" s="39"/>
      <c r="C6" s="39"/>
      <c r="D6" s="40"/>
      <c r="H6" s="39"/>
      <c r="I6" s="39"/>
      <c r="J6" s="39"/>
      <c r="K6" s="41"/>
    </row>
    <row r="7" spans="1:11" ht="10.5" customHeight="1" x14ac:dyDescent="0.25">
      <c r="A7" s="42" t="s">
        <v>1</v>
      </c>
      <c r="B7" s="39"/>
      <c r="C7" s="39"/>
      <c r="D7" s="40"/>
      <c r="H7" s="42" t="s">
        <v>167</v>
      </c>
      <c r="I7" s="39"/>
      <c r="J7" s="39"/>
      <c r="K7" s="41"/>
    </row>
    <row r="8" spans="1:11" ht="10.5" customHeight="1" x14ac:dyDescent="0.25">
      <c r="A8" s="42"/>
      <c r="B8" s="39"/>
      <c r="C8" s="39"/>
      <c r="D8" s="40"/>
      <c r="H8" s="39"/>
      <c r="I8" s="44" t="s">
        <v>58</v>
      </c>
      <c r="J8" s="44"/>
      <c r="K8" s="40">
        <v>7513049.2400000002</v>
      </c>
    </row>
    <row r="9" spans="1:11" ht="10.5" customHeight="1" x14ac:dyDescent="0.25">
      <c r="A9" s="42"/>
      <c r="B9" s="39"/>
      <c r="C9" s="39"/>
      <c r="D9" s="40"/>
      <c r="H9" s="39"/>
      <c r="I9" s="44" t="s">
        <v>155</v>
      </c>
      <c r="J9" s="44"/>
      <c r="K9" s="40">
        <v>752739181.09000003</v>
      </c>
    </row>
    <row r="10" spans="1:11" ht="10.5" customHeight="1" x14ac:dyDescent="0.25">
      <c r="A10" s="42"/>
      <c r="B10" s="39"/>
      <c r="C10" s="39"/>
      <c r="D10" s="40"/>
      <c r="H10" s="46"/>
      <c r="I10" s="44" t="s">
        <v>47</v>
      </c>
      <c r="J10" s="44"/>
      <c r="K10" s="40">
        <v>84721724.090000004</v>
      </c>
    </row>
    <row r="11" spans="1:11" ht="10.5" customHeight="1" x14ac:dyDescent="0.25">
      <c r="A11" s="43"/>
      <c r="B11" s="45" t="s">
        <v>2</v>
      </c>
      <c r="C11" s="45"/>
      <c r="D11" s="40">
        <v>2247526.31</v>
      </c>
      <c r="H11" s="39"/>
      <c r="I11" s="44" t="s">
        <v>59</v>
      </c>
      <c r="J11" s="44"/>
      <c r="K11" s="40">
        <v>6936100773.4499998</v>
      </c>
    </row>
    <row r="12" spans="1:11" ht="10.5" customHeight="1" x14ac:dyDescent="0.25">
      <c r="A12" s="43"/>
      <c r="B12" s="45" t="s">
        <v>3</v>
      </c>
      <c r="C12" s="45"/>
      <c r="D12" s="40">
        <v>69322867.5</v>
      </c>
      <c r="H12" s="39"/>
      <c r="I12" s="44" t="s">
        <v>60</v>
      </c>
      <c r="J12" s="44"/>
      <c r="K12" s="40">
        <v>408544929.31</v>
      </c>
    </row>
    <row r="13" spans="1:11" ht="10.5" customHeight="1" x14ac:dyDescent="0.25">
      <c r="A13" s="43"/>
      <c r="B13" s="45" t="s">
        <v>196</v>
      </c>
      <c r="C13" s="45"/>
      <c r="D13" s="40">
        <v>30299794.879999999</v>
      </c>
      <c r="H13" s="39"/>
      <c r="I13" s="44" t="s">
        <v>165</v>
      </c>
      <c r="J13" s="44"/>
      <c r="K13" s="40">
        <v>175944063.41999999</v>
      </c>
    </row>
    <row r="14" spans="1:11" ht="10.5" customHeight="1" x14ac:dyDescent="0.25">
      <c r="A14" s="43"/>
      <c r="B14" s="45" t="s">
        <v>150</v>
      </c>
      <c r="C14" s="45"/>
      <c r="D14" s="40">
        <v>121741681.31999999</v>
      </c>
      <c r="H14" s="39"/>
      <c r="I14" s="44" t="s">
        <v>61</v>
      </c>
      <c r="J14" s="44"/>
      <c r="K14" s="40">
        <v>17853757683.490002</v>
      </c>
    </row>
    <row r="15" spans="1:11" ht="10.5" customHeight="1" x14ac:dyDescent="0.25">
      <c r="A15" s="43"/>
      <c r="B15" s="45" t="s">
        <v>4</v>
      </c>
      <c r="C15" s="45"/>
      <c r="D15" s="40">
        <v>386605184.63999999</v>
      </c>
      <c r="H15" s="39"/>
      <c r="I15" s="44" t="s">
        <v>62</v>
      </c>
      <c r="J15" s="44"/>
      <c r="K15" s="40">
        <v>183972484.05000001</v>
      </c>
    </row>
    <row r="16" spans="1:11" ht="10.5" customHeight="1" x14ac:dyDescent="0.25">
      <c r="A16" s="43"/>
      <c r="B16" s="45" t="s">
        <v>5</v>
      </c>
      <c r="C16" s="45"/>
      <c r="D16" s="40">
        <v>120252526.92</v>
      </c>
      <c r="H16" s="39"/>
      <c r="I16" s="44" t="s">
        <v>63</v>
      </c>
      <c r="J16" s="44"/>
      <c r="K16" s="40">
        <v>345485147</v>
      </c>
    </row>
    <row r="17" spans="1:11" ht="10.5" customHeight="1" x14ac:dyDescent="0.25">
      <c r="A17" s="43"/>
      <c r="B17" s="45" t="s">
        <v>6</v>
      </c>
      <c r="C17" s="45"/>
      <c r="D17" s="40">
        <v>122569190.06999999</v>
      </c>
      <c r="H17" s="46"/>
      <c r="I17" s="44" t="s">
        <v>64</v>
      </c>
      <c r="J17" s="44"/>
      <c r="K17" s="40">
        <v>1466748220.4100001</v>
      </c>
    </row>
    <row r="18" spans="1:11" ht="10.5" customHeight="1" x14ac:dyDescent="0.25">
      <c r="A18" s="43"/>
      <c r="B18" s="45" t="s">
        <v>197</v>
      </c>
      <c r="C18" s="45"/>
      <c r="D18" s="40">
        <v>124530894.61</v>
      </c>
      <c r="H18" s="39"/>
      <c r="I18" s="44" t="s">
        <v>65</v>
      </c>
      <c r="J18" s="44"/>
      <c r="K18" s="40">
        <v>91420350.969999999</v>
      </c>
    </row>
    <row r="19" spans="1:11" ht="10.5" customHeight="1" x14ac:dyDescent="0.25">
      <c r="A19" s="39"/>
      <c r="B19" s="45" t="s">
        <v>151</v>
      </c>
      <c r="C19" s="45"/>
      <c r="D19" s="40">
        <v>121929.33</v>
      </c>
      <c r="H19" s="39"/>
      <c r="I19" s="44" t="s">
        <v>46</v>
      </c>
      <c r="J19" s="44"/>
      <c r="K19" s="40">
        <v>673076175.23000002</v>
      </c>
    </row>
    <row r="20" spans="1:11" ht="10.5" customHeight="1" x14ac:dyDescent="0.25">
      <c r="A20" s="39"/>
      <c r="B20" s="45" t="s">
        <v>163</v>
      </c>
      <c r="C20" s="45"/>
      <c r="D20" s="40">
        <v>69721774.260000005</v>
      </c>
      <c r="H20" s="39"/>
      <c r="I20" s="44" t="s">
        <v>66</v>
      </c>
      <c r="J20" s="44"/>
      <c r="K20" s="40">
        <v>302281411.24000001</v>
      </c>
    </row>
    <row r="21" spans="1:11" ht="10.5" customHeight="1" x14ac:dyDescent="0.25">
      <c r="A21" s="39"/>
      <c r="B21" s="45" t="s">
        <v>198</v>
      </c>
      <c r="C21" s="45"/>
      <c r="D21" s="40">
        <v>7365045904.4799995</v>
      </c>
      <c r="H21" s="39"/>
      <c r="I21" s="44" t="s">
        <v>67</v>
      </c>
      <c r="J21" s="44"/>
      <c r="K21" s="40">
        <v>169052342.88</v>
      </c>
    </row>
    <row r="22" spans="1:11" ht="10.5" customHeight="1" x14ac:dyDescent="0.25">
      <c r="A22" s="39"/>
      <c r="B22" s="47" t="s">
        <v>7</v>
      </c>
      <c r="C22" s="47"/>
      <c r="D22" s="40">
        <v>64021674.369999997</v>
      </c>
      <c r="H22" s="39"/>
      <c r="I22" s="44" t="s">
        <v>68</v>
      </c>
      <c r="J22" s="44"/>
      <c r="K22" s="40">
        <v>6629794129.7399998</v>
      </c>
    </row>
    <row r="23" spans="1:11" ht="10.5" customHeight="1" x14ac:dyDescent="0.25">
      <c r="A23" s="39"/>
      <c r="B23" s="39" t="s">
        <v>8</v>
      </c>
      <c r="C23" s="39"/>
      <c r="D23" s="40">
        <v>654948013.15999997</v>
      </c>
      <c r="E23" s="67"/>
      <c r="F23" s="67"/>
      <c r="G23" s="67"/>
      <c r="H23" s="48"/>
      <c r="I23" s="44" t="s">
        <v>69</v>
      </c>
      <c r="J23" s="44"/>
      <c r="K23" s="40">
        <v>2467497661.4299998</v>
      </c>
    </row>
    <row r="24" spans="1:11" ht="10.5" customHeight="1" x14ac:dyDescent="0.25">
      <c r="A24" s="43"/>
      <c r="B24" s="47" t="s">
        <v>9</v>
      </c>
      <c r="C24" s="47"/>
      <c r="D24" s="40">
        <v>327474086.63</v>
      </c>
      <c r="E24" s="40"/>
      <c r="F24" s="40"/>
      <c r="G24" s="40"/>
      <c r="H24" s="48"/>
      <c r="I24" s="44" t="s">
        <v>70</v>
      </c>
      <c r="J24" s="44"/>
      <c r="K24" s="40">
        <v>947859177.22000003</v>
      </c>
    </row>
    <row r="25" spans="1:11" ht="10.5" customHeight="1" x14ac:dyDescent="0.25">
      <c r="A25" s="43"/>
      <c r="B25" s="39" t="s">
        <v>10</v>
      </c>
      <c r="C25" s="39"/>
      <c r="D25" s="40">
        <v>76579144.049999997</v>
      </c>
      <c r="E25" s="40"/>
      <c r="F25" s="40"/>
      <c r="G25" s="40"/>
      <c r="H25" s="48"/>
      <c r="I25" s="44" t="s">
        <v>71</v>
      </c>
      <c r="J25" s="44"/>
      <c r="K25" s="40">
        <v>61817730.32</v>
      </c>
    </row>
    <row r="26" spans="1:11" ht="10.5" customHeight="1" x14ac:dyDescent="0.25">
      <c r="A26" s="43"/>
      <c r="B26" s="47" t="s">
        <v>11</v>
      </c>
      <c r="C26" s="47"/>
      <c r="D26" s="40">
        <v>47532390.100000001</v>
      </c>
      <c r="E26" s="40"/>
      <c r="F26" s="40"/>
      <c r="G26" s="40"/>
      <c r="H26" s="46"/>
      <c r="I26" s="44" t="s">
        <v>72</v>
      </c>
      <c r="J26" s="44"/>
      <c r="K26" s="40">
        <v>21334413.079999998</v>
      </c>
    </row>
    <row r="27" spans="1:11" ht="10.5" customHeight="1" x14ac:dyDescent="0.25">
      <c r="A27" s="43"/>
      <c r="B27" s="45" t="s">
        <v>199</v>
      </c>
      <c r="C27" s="45"/>
      <c r="D27" s="40">
        <v>678411355.83000004</v>
      </c>
      <c r="E27" s="40">
        <f>SUM(D11:D27)</f>
        <v>10261425938.459999</v>
      </c>
      <c r="F27" s="40"/>
      <c r="G27" s="40"/>
      <c r="H27" s="46"/>
      <c r="I27" s="44" t="s">
        <v>73</v>
      </c>
      <c r="J27" s="44"/>
      <c r="K27" s="40">
        <v>2163128448.6199999</v>
      </c>
    </row>
    <row r="28" spans="1:11" ht="10.5" customHeight="1" x14ac:dyDescent="0.25">
      <c r="A28" s="43"/>
      <c r="B28" s="45"/>
      <c r="C28" s="45"/>
      <c r="D28" s="40"/>
      <c r="E28" s="40"/>
      <c r="F28" s="40"/>
      <c r="G28" s="40"/>
      <c r="H28" s="39"/>
      <c r="I28" s="44" t="s">
        <v>74</v>
      </c>
      <c r="J28" s="44"/>
      <c r="K28" s="40">
        <v>2222006684.3899999</v>
      </c>
    </row>
    <row r="29" spans="1:11" ht="10.5" customHeight="1" x14ac:dyDescent="0.25">
      <c r="A29" s="43"/>
      <c r="B29" s="45"/>
      <c r="C29" s="45"/>
      <c r="D29" s="40"/>
      <c r="E29" s="40"/>
      <c r="F29" s="40"/>
      <c r="G29" s="40"/>
      <c r="H29" s="39"/>
      <c r="I29" s="44" t="s">
        <v>75</v>
      </c>
      <c r="J29" s="44"/>
      <c r="K29" s="40">
        <v>1777643982.9300001</v>
      </c>
    </row>
    <row r="30" spans="1:11" ht="10.5" customHeight="1" x14ac:dyDescent="0.25">
      <c r="A30" s="43"/>
      <c r="B30" s="45"/>
      <c r="C30" s="45"/>
      <c r="D30" s="40"/>
      <c r="E30" s="40"/>
      <c r="F30" s="40"/>
      <c r="G30" s="40"/>
      <c r="H30" s="39"/>
      <c r="I30" s="44" t="s">
        <v>76</v>
      </c>
      <c r="J30" s="44"/>
      <c r="K30" s="40">
        <v>201195682.33000001</v>
      </c>
    </row>
    <row r="31" spans="1:11" ht="10.5" customHeight="1" x14ac:dyDescent="0.25">
      <c r="A31" s="42" t="s">
        <v>12</v>
      </c>
      <c r="B31" s="39"/>
      <c r="C31" s="39"/>
      <c r="D31" s="40"/>
      <c r="H31" s="46"/>
      <c r="I31" s="44" t="s">
        <v>77</v>
      </c>
      <c r="J31" s="44"/>
      <c r="K31" s="40">
        <v>63719584.399999999</v>
      </c>
    </row>
    <row r="32" spans="1:11" ht="10.5" customHeight="1" x14ac:dyDescent="0.25">
      <c r="A32" s="42"/>
      <c r="B32" s="39"/>
      <c r="C32" s="39"/>
      <c r="D32" s="40"/>
      <c r="H32" s="46"/>
      <c r="I32" s="44" t="s">
        <v>78</v>
      </c>
      <c r="J32" s="44"/>
      <c r="K32" s="40">
        <v>10076080.949999999</v>
      </c>
    </row>
    <row r="33" spans="1:12" ht="10.5" customHeight="1" x14ac:dyDescent="0.25">
      <c r="A33" s="42"/>
      <c r="B33" s="39"/>
      <c r="C33" s="39"/>
      <c r="D33" s="40"/>
      <c r="H33" s="46"/>
      <c r="I33" s="44" t="s">
        <v>79</v>
      </c>
      <c r="J33" s="44"/>
      <c r="K33" s="40">
        <v>11313468.359999999</v>
      </c>
    </row>
    <row r="34" spans="1:12" ht="10.5" customHeight="1" x14ac:dyDescent="0.25">
      <c r="A34" s="42"/>
      <c r="B34" s="39"/>
      <c r="C34" s="39"/>
      <c r="D34" s="40"/>
      <c r="H34" s="46"/>
      <c r="I34" s="44" t="s">
        <v>80</v>
      </c>
      <c r="J34" s="44"/>
      <c r="K34" s="40">
        <v>37562192.439999998</v>
      </c>
    </row>
    <row r="35" spans="1:12" ht="10.5" customHeight="1" x14ac:dyDescent="0.25">
      <c r="A35" s="39"/>
      <c r="B35" s="47" t="s">
        <v>13</v>
      </c>
      <c r="C35" s="47"/>
      <c r="D35" s="54">
        <v>2894642466.7399998</v>
      </c>
      <c r="H35" s="46"/>
      <c r="I35" s="44" t="s">
        <v>81</v>
      </c>
      <c r="J35" s="44"/>
      <c r="K35" s="40">
        <v>36125679.880000003</v>
      </c>
    </row>
    <row r="36" spans="1:12" ht="10.5" customHeight="1" x14ac:dyDescent="0.25">
      <c r="A36" s="39"/>
      <c r="B36" s="47" t="s">
        <v>14</v>
      </c>
      <c r="C36" s="47"/>
      <c r="D36" s="54">
        <v>1973045276.8599999</v>
      </c>
      <c r="H36" s="46"/>
      <c r="I36" s="44" t="s">
        <v>82</v>
      </c>
      <c r="J36" s="44"/>
      <c r="K36" s="40">
        <v>30299067.93</v>
      </c>
    </row>
    <row r="37" spans="1:12" ht="10.5" customHeight="1" x14ac:dyDescent="0.25">
      <c r="A37" s="39"/>
      <c r="B37" s="47" t="s">
        <v>15</v>
      </c>
      <c r="C37" s="47"/>
      <c r="D37" s="54">
        <v>362549118.66000003</v>
      </c>
      <c r="H37" s="46"/>
      <c r="I37" s="44" t="s">
        <v>83</v>
      </c>
      <c r="J37" s="44"/>
      <c r="K37" s="40">
        <v>38751630.590000004</v>
      </c>
    </row>
    <row r="38" spans="1:12" ht="10.5" customHeight="1" x14ac:dyDescent="0.25">
      <c r="A38" s="39"/>
      <c r="B38" s="47" t="s">
        <v>152</v>
      </c>
      <c r="C38" s="47"/>
      <c r="D38" s="54">
        <v>609943171.87</v>
      </c>
      <c r="H38" s="46"/>
      <c r="I38" s="44" t="s">
        <v>84</v>
      </c>
      <c r="J38" s="44"/>
      <c r="K38" s="40">
        <v>258920888.66999999</v>
      </c>
    </row>
    <row r="39" spans="1:12" ht="10.5" customHeight="1" x14ac:dyDescent="0.25">
      <c r="A39" s="39"/>
      <c r="B39" s="47" t="s">
        <v>16</v>
      </c>
      <c r="C39" s="47"/>
      <c r="D39" s="54">
        <v>196255922.69</v>
      </c>
      <c r="H39" s="46"/>
      <c r="I39" s="44" t="s">
        <v>85</v>
      </c>
      <c r="J39" s="44"/>
      <c r="K39" s="40">
        <v>28458415.239999998</v>
      </c>
    </row>
    <row r="40" spans="1:12" ht="10.5" customHeight="1" x14ac:dyDescent="0.25">
      <c r="A40" s="39"/>
      <c r="B40" s="47" t="s">
        <v>17</v>
      </c>
      <c r="C40" s="47"/>
      <c r="D40" s="54">
        <v>3343376530.4499998</v>
      </c>
      <c r="F40" s="40"/>
      <c r="G40" s="40"/>
      <c r="H40" s="46"/>
      <c r="I40" s="44" t="s">
        <v>87</v>
      </c>
      <c r="J40" s="44"/>
      <c r="K40" s="40">
        <v>43413796.950000003</v>
      </c>
    </row>
    <row r="41" spans="1:12" ht="10.5" customHeight="1" x14ac:dyDescent="0.25">
      <c r="A41" s="39"/>
      <c r="B41" s="49" t="s">
        <v>18</v>
      </c>
      <c r="C41" s="49"/>
      <c r="D41" s="54">
        <v>1652146184.6300001</v>
      </c>
      <c r="F41" s="40"/>
      <c r="G41" s="40"/>
      <c r="H41" s="46"/>
      <c r="I41" s="44" t="s">
        <v>88</v>
      </c>
      <c r="J41" s="44"/>
      <c r="K41" s="40">
        <v>35791334.590000004</v>
      </c>
    </row>
    <row r="42" spans="1:12" ht="10.5" customHeight="1" x14ac:dyDescent="0.25">
      <c r="A42" s="39"/>
      <c r="B42" s="47" t="s">
        <v>7</v>
      </c>
      <c r="C42" s="47"/>
      <c r="D42" s="54">
        <v>171919030.47</v>
      </c>
      <c r="E42" s="40">
        <f>SUM(D35:D42)</f>
        <v>11203877702.369997</v>
      </c>
      <c r="F42" s="40"/>
      <c r="G42" s="40"/>
      <c r="H42" s="46"/>
      <c r="I42" s="44" t="s">
        <v>89</v>
      </c>
      <c r="J42" s="44"/>
      <c r="K42" s="40">
        <v>39725627.829999998</v>
      </c>
    </row>
    <row r="43" spans="1:12" ht="10.5" customHeight="1" x14ac:dyDescent="0.25">
      <c r="A43" s="39"/>
      <c r="B43" s="47"/>
      <c r="C43" s="47"/>
      <c r="D43" s="54"/>
      <c r="E43" s="40"/>
      <c r="F43" s="40"/>
      <c r="G43" s="40"/>
      <c r="H43" s="46"/>
      <c r="I43" s="44" t="s">
        <v>166</v>
      </c>
      <c r="J43" s="44"/>
      <c r="K43" s="40">
        <v>281167747.54000002</v>
      </c>
    </row>
    <row r="44" spans="1:12" ht="10.5" customHeight="1" x14ac:dyDescent="0.25">
      <c r="A44" s="39"/>
      <c r="B44" s="47"/>
      <c r="C44" s="47"/>
      <c r="D44" s="54"/>
      <c r="E44" s="40"/>
      <c r="F44" s="40"/>
      <c r="G44" s="40"/>
      <c r="H44" s="46"/>
      <c r="I44" s="44" t="s">
        <v>90</v>
      </c>
      <c r="J44" s="44"/>
      <c r="K44" s="40">
        <v>45044083.689999998</v>
      </c>
    </row>
    <row r="45" spans="1:12" ht="10.5" customHeight="1" x14ac:dyDescent="0.25">
      <c r="F45" s="40"/>
      <c r="G45" s="40"/>
      <c r="H45" s="46"/>
      <c r="I45" s="44" t="s">
        <v>200</v>
      </c>
      <c r="J45" s="44"/>
      <c r="K45" s="40">
        <v>65667460.479999997</v>
      </c>
    </row>
    <row r="46" spans="1:12" ht="10.5" customHeight="1" x14ac:dyDescent="0.25">
      <c r="A46" s="42" t="s">
        <v>19</v>
      </c>
      <c r="B46" s="47"/>
      <c r="C46" s="47"/>
      <c r="D46" s="40"/>
      <c r="H46" s="46"/>
      <c r="I46" s="44" t="s">
        <v>91</v>
      </c>
      <c r="J46" s="44"/>
      <c r="K46" s="40">
        <v>7788136</v>
      </c>
    </row>
    <row r="47" spans="1:12" ht="10.5" customHeight="1" x14ac:dyDescent="0.25">
      <c r="A47" s="42"/>
      <c r="B47" s="47"/>
      <c r="C47" s="47"/>
      <c r="D47" s="40"/>
      <c r="H47" s="46"/>
      <c r="I47" s="44" t="s">
        <v>92</v>
      </c>
      <c r="J47" s="44"/>
      <c r="K47" s="40">
        <v>75896793.930000007</v>
      </c>
      <c r="L47" s="50"/>
    </row>
    <row r="48" spans="1:12" ht="10.5" customHeight="1" x14ac:dyDescent="0.25">
      <c r="A48" s="42"/>
      <c r="B48" s="47"/>
      <c r="C48" s="47"/>
      <c r="D48" s="40"/>
      <c r="H48" s="46"/>
      <c r="I48" s="44" t="s">
        <v>93</v>
      </c>
      <c r="J48" s="44"/>
      <c r="K48" s="54">
        <v>644734672.49000001</v>
      </c>
    </row>
    <row r="49" spans="1:12" ht="10.5" customHeight="1" x14ac:dyDescent="0.25">
      <c r="A49" s="42"/>
      <c r="B49" s="47"/>
      <c r="C49" s="47"/>
      <c r="D49" s="40"/>
      <c r="H49" s="46"/>
      <c r="I49" s="44" t="s">
        <v>109</v>
      </c>
      <c r="J49" s="44"/>
      <c r="K49" s="40">
        <v>526260184</v>
      </c>
    </row>
    <row r="50" spans="1:12" ht="10.5" customHeight="1" x14ac:dyDescent="0.25">
      <c r="A50" s="39"/>
      <c r="B50" s="47" t="s">
        <v>20</v>
      </c>
      <c r="C50" s="47"/>
      <c r="D50" s="54">
        <v>8290478.7599999998</v>
      </c>
      <c r="H50" s="46"/>
      <c r="I50" s="44" t="s">
        <v>94</v>
      </c>
      <c r="J50" s="44"/>
      <c r="K50" s="40">
        <v>743342528.80999994</v>
      </c>
      <c r="L50" s="50">
        <f>SUM(K8:K50)</f>
        <v>48967694820.700005</v>
      </c>
    </row>
    <row r="51" spans="1:12" ht="10.5" customHeight="1" x14ac:dyDescent="0.25">
      <c r="A51" s="39"/>
      <c r="B51" s="47" t="s">
        <v>164</v>
      </c>
      <c r="C51" s="47"/>
      <c r="D51" s="54">
        <v>275757399.17000002</v>
      </c>
      <c r="F51" s="40"/>
      <c r="G51" s="40"/>
      <c r="H51" s="46"/>
      <c r="I51" s="44"/>
      <c r="J51" s="44"/>
      <c r="K51" s="40"/>
      <c r="L51" s="50"/>
    </row>
    <row r="52" spans="1:12" ht="10.5" customHeight="1" x14ac:dyDescent="0.25">
      <c r="A52" s="39"/>
      <c r="B52" s="47" t="s">
        <v>21</v>
      </c>
      <c r="C52" s="47"/>
      <c r="D52" s="54">
        <v>47080571.57</v>
      </c>
      <c r="E52" s="40">
        <f>SUM(D50:D52)</f>
        <v>331128449.5</v>
      </c>
      <c r="F52" s="40"/>
      <c r="G52" s="40"/>
      <c r="H52" s="42" t="s">
        <v>168</v>
      </c>
      <c r="I52" s="68"/>
    </row>
    <row r="53" spans="1:12" ht="10.5" customHeight="1" x14ac:dyDescent="0.25">
      <c r="A53" s="39"/>
      <c r="B53" s="47"/>
      <c r="C53" s="47"/>
      <c r="D53" s="54"/>
      <c r="E53" s="40"/>
      <c r="F53" s="40"/>
      <c r="G53" s="40"/>
      <c r="H53" s="39"/>
      <c r="I53" s="44" t="s">
        <v>95</v>
      </c>
      <c r="J53" s="44"/>
      <c r="K53" s="40">
        <v>207074557.59999999</v>
      </c>
    </row>
    <row r="54" spans="1:12" ht="10.5" customHeight="1" x14ac:dyDescent="0.25">
      <c r="A54" s="39"/>
      <c r="B54" s="47"/>
      <c r="C54" s="47"/>
      <c r="D54" s="54"/>
      <c r="E54" s="40"/>
      <c r="F54" s="40"/>
      <c r="G54" s="40"/>
      <c r="H54" s="39"/>
      <c r="I54" s="44" t="s">
        <v>111</v>
      </c>
      <c r="J54" s="44"/>
      <c r="K54" s="40">
        <v>186648288.78999999</v>
      </c>
    </row>
    <row r="55" spans="1:12" ht="10.5" customHeight="1" x14ac:dyDescent="0.25">
      <c r="F55" s="40"/>
      <c r="G55" s="40"/>
      <c r="H55" s="39"/>
      <c r="I55" s="44" t="s">
        <v>96</v>
      </c>
      <c r="J55" s="44"/>
      <c r="K55" s="40">
        <v>276410771.20999998</v>
      </c>
    </row>
    <row r="56" spans="1:12" ht="10.5" customHeight="1" x14ac:dyDescent="0.25">
      <c r="A56" s="42" t="s">
        <v>22</v>
      </c>
      <c r="B56" s="39"/>
      <c r="C56" s="39"/>
      <c r="D56" s="40"/>
      <c r="H56" s="39"/>
      <c r="I56" s="44" t="s">
        <v>161</v>
      </c>
      <c r="J56" s="44"/>
      <c r="K56" s="40">
        <v>159566406.88999999</v>
      </c>
      <c r="L56" s="50"/>
    </row>
    <row r="57" spans="1:12" ht="10.5" customHeight="1" x14ac:dyDescent="0.25">
      <c r="A57" s="42"/>
      <c r="B57" s="39"/>
      <c r="C57" s="39"/>
      <c r="D57" s="40"/>
      <c r="H57" s="39"/>
      <c r="I57" s="44" t="s">
        <v>97</v>
      </c>
      <c r="J57" s="44"/>
      <c r="K57" s="40">
        <v>140216044.84</v>
      </c>
      <c r="L57" s="50"/>
    </row>
    <row r="58" spans="1:12" ht="10.5" customHeight="1" x14ac:dyDescent="0.25">
      <c r="A58" s="42"/>
      <c r="B58" s="39"/>
      <c r="C58" s="39"/>
      <c r="D58" s="40"/>
      <c r="H58" s="39"/>
      <c r="I58" s="44" t="s">
        <v>98</v>
      </c>
      <c r="J58" s="44"/>
      <c r="K58" s="40">
        <v>128295920.90000001</v>
      </c>
      <c r="L58" s="50"/>
    </row>
    <row r="59" spans="1:12" ht="10.5" customHeight="1" x14ac:dyDescent="0.25">
      <c r="A59" s="39"/>
      <c r="B59" s="47"/>
      <c r="C59" s="47"/>
      <c r="D59" s="40"/>
      <c r="H59" s="39"/>
      <c r="I59" s="44" t="s">
        <v>99</v>
      </c>
      <c r="J59" s="44"/>
      <c r="K59" s="40">
        <v>14631470.279999999</v>
      </c>
      <c r="L59" s="50"/>
    </row>
    <row r="60" spans="1:12" ht="10.5" customHeight="1" x14ac:dyDescent="0.25">
      <c r="A60" s="39"/>
      <c r="B60" s="47" t="s">
        <v>23</v>
      </c>
      <c r="C60" s="47"/>
      <c r="D60" s="40">
        <v>200227814.97</v>
      </c>
      <c r="H60" s="39"/>
      <c r="I60" s="44" t="s">
        <v>100</v>
      </c>
      <c r="J60" s="44"/>
      <c r="K60" s="40">
        <v>4460785.8</v>
      </c>
      <c r="L60" s="50"/>
    </row>
    <row r="61" spans="1:12" ht="10.5" customHeight="1" x14ac:dyDescent="0.25">
      <c r="A61" s="39"/>
      <c r="B61" s="47" t="s">
        <v>137</v>
      </c>
      <c r="C61" s="47"/>
      <c r="D61" s="40">
        <v>672785158.90999997</v>
      </c>
      <c r="H61" s="39"/>
      <c r="I61" s="44" t="s">
        <v>147</v>
      </c>
      <c r="J61" s="44"/>
      <c r="K61" s="40">
        <v>63969443.359999999</v>
      </c>
      <c r="L61" s="50"/>
    </row>
    <row r="62" spans="1:12" ht="10.5" customHeight="1" x14ac:dyDescent="0.25">
      <c r="A62" s="39"/>
      <c r="B62" s="47" t="s">
        <v>24</v>
      </c>
      <c r="C62" s="47"/>
      <c r="D62" s="40">
        <v>84029129.510000005</v>
      </c>
      <c r="H62" s="39"/>
      <c r="I62" s="44" t="s">
        <v>162</v>
      </c>
      <c r="J62" s="44"/>
      <c r="K62" s="40">
        <v>38674779.640000001</v>
      </c>
      <c r="L62" s="50"/>
    </row>
    <row r="63" spans="1:12" ht="10.5" customHeight="1" x14ac:dyDescent="0.25">
      <c r="A63" s="39"/>
      <c r="B63" s="47" t="s">
        <v>201</v>
      </c>
      <c r="C63" s="47"/>
      <c r="D63" s="40">
        <v>55208785.659999996</v>
      </c>
      <c r="I63" s="44" t="s">
        <v>144</v>
      </c>
      <c r="J63" s="44"/>
      <c r="K63" s="40">
        <v>92452329.150000006</v>
      </c>
      <c r="L63" s="40"/>
    </row>
    <row r="64" spans="1:12" ht="10.5" customHeight="1" x14ac:dyDescent="0.25">
      <c r="A64" s="39"/>
      <c r="B64" s="47" t="s">
        <v>202</v>
      </c>
      <c r="C64" s="47"/>
      <c r="D64" s="40">
        <v>2662339765.9499998</v>
      </c>
      <c r="I64" s="44" t="s">
        <v>139</v>
      </c>
      <c r="J64" s="44"/>
      <c r="K64" s="40">
        <v>44960727.039999999</v>
      </c>
      <c r="L64" s="50"/>
    </row>
    <row r="65" spans="1:12" ht="10.5" customHeight="1" x14ac:dyDescent="0.25">
      <c r="A65" s="39"/>
      <c r="B65" s="47" t="s">
        <v>138</v>
      </c>
      <c r="C65" s="47"/>
      <c r="D65" s="40">
        <v>699791783</v>
      </c>
      <c r="I65" s="44" t="s">
        <v>185</v>
      </c>
      <c r="J65" s="44"/>
      <c r="K65" s="40">
        <v>423340793.37</v>
      </c>
      <c r="L65" s="50"/>
    </row>
    <row r="66" spans="1:12" ht="10.5" customHeight="1" x14ac:dyDescent="0.25">
      <c r="A66" s="39"/>
      <c r="B66" s="47" t="s">
        <v>157</v>
      </c>
      <c r="C66" s="47"/>
      <c r="D66" s="40">
        <v>91577000</v>
      </c>
      <c r="I66" s="44" t="s">
        <v>186</v>
      </c>
      <c r="J66" s="44"/>
      <c r="K66" s="40">
        <v>40424000</v>
      </c>
      <c r="L66" s="50"/>
    </row>
    <row r="67" spans="1:12" ht="10.5" customHeight="1" x14ac:dyDescent="0.25">
      <c r="A67" s="39"/>
      <c r="B67" s="47" t="s">
        <v>25</v>
      </c>
      <c r="C67" s="47"/>
      <c r="D67" s="40">
        <v>1822324654.52</v>
      </c>
      <c r="I67" s="69" t="s">
        <v>187</v>
      </c>
      <c r="J67" s="44"/>
      <c r="K67" s="54">
        <v>5000000</v>
      </c>
    </row>
    <row r="68" spans="1:12" ht="10.5" customHeight="1" x14ac:dyDescent="0.25">
      <c r="A68" s="39"/>
      <c r="B68" s="47" t="s">
        <v>175</v>
      </c>
      <c r="C68" s="47"/>
      <c r="D68" s="40">
        <v>25000000</v>
      </c>
      <c r="I68" s="44" t="s">
        <v>213</v>
      </c>
      <c r="J68" s="44"/>
      <c r="K68" s="54">
        <v>3061560</v>
      </c>
    </row>
    <row r="69" spans="1:12" ht="10.5" customHeight="1" x14ac:dyDescent="0.25">
      <c r="A69" s="39"/>
      <c r="B69" s="47" t="s">
        <v>218</v>
      </c>
      <c r="C69" s="47"/>
      <c r="D69" s="40">
        <v>493850.56</v>
      </c>
      <c r="E69" s="50">
        <f>SUM(D60:D69)</f>
        <v>6313777943.0800009</v>
      </c>
      <c r="H69" s="39"/>
      <c r="I69" s="44" t="s">
        <v>94</v>
      </c>
      <c r="J69" s="44"/>
      <c r="K69" s="40">
        <v>90895646.680000007</v>
      </c>
      <c r="L69" s="50">
        <f>SUM(K53:K69)</f>
        <v>1920083525.55</v>
      </c>
    </row>
    <row r="70" spans="1:12" ht="10.5" customHeight="1" x14ac:dyDescent="0.25">
      <c r="A70" s="39"/>
      <c r="B70" s="47"/>
      <c r="C70" s="47"/>
      <c r="D70" s="40"/>
      <c r="E70" s="50"/>
      <c r="H70" s="39"/>
      <c r="I70" s="44"/>
      <c r="J70" s="44"/>
      <c r="K70" s="40"/>
      <c r="L70" s="50"/>
    </row>
    <row r="71" spans="1:12" ht="10.5" customHeight="1" x14ac:dyDescent="0.25">
      <c r="A71" s="39"/>
      <c r="B71" s="47"/>
      <c r="C71" s="47"/>
      <c r="D71" s="40"/>
      <c r="E71" s="50"/>
      <c r="H71" s="42" t="s">
        <v>169</v>
      </c>
      <c r="I71" s="39"/>
      <c r="J71" s="44"/>
    </row>
    <row r="72" spans="1:12" ht="10.5" customHeight="1" x14ac:dyDescent="0.25">
      <c r="A72" s="39"/>
      <c r="B72" s="47"/>
      <c r="C72" s="47"/>
      <c r="D72" s="40"/>
      <c r="E72" s="50"/>
      <c r="H72" s="39"/>
      <c r="I72" s="44" t="s">
        <v>58</v>
      </c>
      <c r="J72" s="44"/>
      <c r="K72" s="40">
        <v>144717781.94</v>
      </c>
    </row>
    <row r="73" spans="1:12" ht="10.5" customHeight="1" x14ac:dyDescent="0.25">
      <c r="A73" s="42" t="s">
        <v>26</v>
      </c>
      <c r="B73" s="39"/>
      <c r="C73" s="39"/>
      <c r="D73" s="40"/>
      <c r="E73" s="40"/>
      <c r="H73" s="39"/>
      <c r="I73" s="44" t="s">
        <v>101</v>
      </c>
      <c r="J73" s="44"/>
      <c r="K73" s="40">
        <v>332520677.05000001</v>
      </c>
    </row>
    <row r="74" spans="1:12" ht="10.5" customHeight="1" x14ac:dyDescent="0.25">
      <c r="A74" s="42"/>
      <c r="B74" s="39"/>
      <c r="C74" s="39"/>
      <c r="D74" s="40"/>
      <c r="E74" s="40"/>
      <c r="H74" s="51"/>
      <c r="I74" s="44" t="s">
        <v>102</v>
      </c>
      <c r="J74" s="44"/>
      <c r="K74" s="40">
        <v>135273934.16</v>
      </c>
    </row>
    <row r="75" spans="1:12" ht="10.5" customHeight="1" x14ac:dyDescent="0.25">
      <c r="A75" s="42"/>
      <c r="B75" s="39"/>
      <c r="C75" s="39"/>
      <c r="D75" s="40"/>
      <c r="E75" s="40"/>
      <c r="I75" s="44" t="s">
        <v>145</v>
      </c>
      <c r="J75" s="44"/>
      <c r="K75" s="40">
        <v>499024.99</v>
      </c>
    </row>
    <row r="76" spans="1:12" ht="10.5" customHeight="1" x14ac:dyDescent="0.25">
      <c r="A76" s="42"/>
      <c r="B76" s="39"/>
      <c r="C76" s="39"/>
      <c r="D76" s="40"/>
      <c r="E76" s="40"/>
      <c r="H76" s="46"/>
      <c r="I76" s="44" t="s">
        <v>219</v>
      </c>
      <c r="J76" s="44"/>
      <c r="K76" s="40">
        <v>3750000</v>
      </c>
    </row>
    <row r="77" spans="1:12" ht="10.5" customHeight="1" x14ac:dyDescent="0.25">
      <c r="A77" s="39"/>
      <c r="B77" s="47" t="s">
        <v>27</v>
      </c>
      <c r="C77" s="47"/>
      <c r="D77" s="40">
        <v>28350803073</v>
      </c>
      <c r="E77" s="40"/>
      <c r="F77" s="40"/>
      <c r="H77" s="39"/>
      <c r="I77" s="44" t="s">
        <v>173</v>
      </c>
      <c r="J77" s="44"/>
      <c r="K77" s="40">
        <v>81469533.180000007</v>
      </c>
    </row>
    <row r="78" spans="1:12" ht="10.5" customHeight="1" x14ac:dyDescent="0.25">
      <c r="A78" s="68"/>
      <c r="B78" s="47" t="s">
        <v>28</v>
      </c>
      <c r="C78" s="47"/>
      <c r="D78" s="40">
        <v>1394960690</v>
      </c>
      <c r="F78" s="40"/>
      <c r="H78" s="39"/>
      <c r="I78" s="44" t="s">
        <v>94</v>
      </c>
      <c r="J78" s="44"/>
      <c r="K78" s="40">
        <v>1602606287.8900001</v>
      </c>
      <c r="L78" s="50">
        <f>SUM(K72:K78)</f>
        <v>2300837239.21</v>
      </c>
    </row>
    <row r="79" spans="1:12" ht="10.5" customHeight="1" x14ac:dyDescent="0.25">
      <c r="B79" s="47" t="s">
        <v>29</v>
      </c>
      <c r="C79" s="47"/>
      <c r="D79" s="40">
        <v>1791641103</v>
      </c>
      <c r="F79" s="40"/>
      <c r="G79" s="40"/>
      <c r="H79" s="39"/>
      <c r="I79" s="44"/>
      <c r="J79" s="44"/>
      <c r="K79" s="40"/>
      <c r="L79" s="50"/>
    </row>
    <row r="80" spans="1:12" ht="10.5" customHeight="1" x14ac:dyDescent="0.25">
      <c r="A80" s="39"/>
      <c r="B80" s="47" t="s">
        <v>30</v>
      </c>
      <c r="C80" s="47"/>
      <c r="D80" s="40">
        <v>698668467</v>
      </c>
      <c r="F80" s="40"/>
      <c r="G80" s="40"/>
      <c r="H80" s="42" t="s">
        <v>170</v>
      </c>
      <c r="I80" s="39"/>
      <c r="J80" s="44"/>
      <c r="K80" s="40"/>
    </row>
    <row r="81" spans="1:13" ht="10.5" customHeight="1" x14ac:dyDescent="0.25">
      <c r="A81" s="39"/>
      <c r="B81" s="47" t="s">
        <v>31</v>
      </c>
      <c r="C81" s="47"/>
      <c r="D81" s="40">
        <v>943375156</v>
      </c>
      <c r="F81" s="40"/>
      <c r="G81" s="40"/>
      <c r="H81" s="39"/>
      <c r="I81" s="44" t="s">
        <v>58</v>
      </c>
      <c r="J81" s="44"/>
      <c r="K81" s="40">
        <v>32557693.859999999</v>
      </c>
    </row>
    <row r="82" spans="1:13" ht="10.5" customHeight="1" x14ac:dyDescent="0.25">
      <c r="A82" s="39"/>
      <c r="B82" s="47" t="s">
        <v>32</v>
      </c>
      <c r="C82" s="47"/>
      <c r="D82" s="40">
        <v>3596395915</v>
      </c>
      <c r="F82" s="40"/>
      <c r="G82" s="40"/>
      <c r="H82" s="39"/>
      <c r="I82" s="44" t="s">
        <v>103</v>
      </c>
      <c r="J82" s="44"/>
      <c r="K82" s="40">
        <v>3127465712.6599998</v>
      </c>
    </row>
    <row r="83" spans="1:13" ht="10.5" customHeight="1" x14ac:dyDescent="0.25">
      <c r="A83" s="39"/>
      <c r="B83" s="47" t="s">
        <v>33</v>
      </c>
      <c r="C83" s="47"/>
      <c r="D83" s="40">
        <v>316841363</v>
      </c>
      <c r="E83" s="40">
        <f>SUM(D77:D83)</f>
        <v>37092685767</v>
      </c>
      <c r="F83" s="40"/>
      <c r="G83" s="40"/>
      <c r="H83" s="39"/>
      <c r="I83" s="44" t="s">
        <v>140</v>
      </c>
      <c r="J83" s="44"/>
      <c r="K83" s="40">
        <v>4267982668.9000001</v>
      </c>
    </row>
    <row r="84" spans="1:13" ht="10.5" customHeight="1" x14ac:dyDescent="0.25">
      <c r="A84" s="39"/>
      <c r="B84" s="47"/>
      <c r="C84" s="47"/>
      <c r="D84" s="40"/>
      <c r="E84" s="40"/>
      <c r="F84" s="40"/>
      <c r="G84" s="40"/>
      <c r="H84" s="39"/>
      <c r="I84" s="44" t="s">
        <v>104</v>
      </c>
      <c r="J84" s="44"/>
      <c r="K84" s="40">
        <v>3605934753.0300002</v>
      </c>
    </row>
    <row r="85" spans="1:13" ht="10.5" customHeight="1" x14ac:dyDescent="0.25">
      <c r="A85" s="39"/>
      <c r="B85" s="47"/>
      <c r="C85" s="47"/>
      <c r="D85" s="40"/>
      <c r="E85" s="40"/>
      <c r="F85" s="40"/>
      <c r="G85" s="40"/>
      <c r="H85" s="39"/>
      <c r="I85" s="44" t="s">
        <v>188</v>
      </c>
      <c r="J85" s="44"/>
      <c r="K85" s="40">
        <v>13000000</v>
      </c>
      <c r="L85" s="50"/>
    </row>
    <row r="86" spans="1:13" ht="10.5" customHeight="1" x14ac:dyDescent="0.25">
      <c r="G86" s="40"/>
      <c r="H86" s="39"/>
      <c r="I86" s="44" t="s">
        <v>189</v>
      </c>
      <c r="J86" s="44"/>
      <c r="K86" s="40">
        <v>3000000</v>
      </c>
      <c r="L86" s="50"/>
    </row>
    <row r="87" spans="1:13" ht="10.5" customHeight="1" x14ac:dyDescent="0.25">
      <c r="A87" s="42" t="s">
        <v>34</v>
      </c>
      <c r="B87" s="39"/>
      <c r="C87" s="39"/>
      <c r="D87" s="40"/>
      <c r="H87" s="39"/>
      <c r="I87" s="44" t="s">
        <v>190</v>
      </c>
      <c r="J87" s="44"/>
      <c r="K87" s="40">
        <v>20000000</v>
      </c>
    </row>
    <row r="88" spans="1:13" ht="10.5" customHeight="1" x14ac:dyDescent="0.25">
      <c r="A88" s="42"/>
      <c r="B88" s="39"/>
      <c r="C88" s="39"/>
      <c r="D88" s="40"/>
      <c r="H88" s="39"/>
      <c r="I88" s="44" t="s">
        <v>106</v>
      </c>
      <c r="J88" s="44"/>
      <c r="K88" s="40">
        <v>322367435.5</v>
      </c>
    </row>
    <row r="89" spans="1:13" ht="10.5" customHeight="1" x14ac:dyDescent="0.25">
      <c r="A89" s="42"/>
      <c r="B89" s="39"/>
      <c r="C89" s="39"/>
      <c r="D89" s="40"/>
      <c r="H89" s="39"/>
      <c r="I89" s="44" t="s">
        <v>141</v>
      </c>
      <c r="J89" s="44"/>
      <c r="K89" s="40">
        <v>15000000</v>
      </c>
    </row>
    <row r="90" spans="1:13" ht="10.5" customHeight="1" x14ac:dyDescent="0.25">
      <c r="A90" s="42"/>
      <c r="B90" s="39"/>
      <c r="C90" s="39"/>
      <c r="D90" s="40"/>
      <c r="H90" s="39"/>
      <c r="I90" s="44" t="s">
        <v>203</v>
      </c>
      <c r="J90" s="44"/>
      <c r="K90" s="40">
        <v>1326000</v>
      </c>
      <c r="L90" s="40"/>
    </row>
    <row r="91" spans="1:13" ht="10.5" customHeight="1" x14ac:dyDescent="0.25">
      <c r="A91" s="39"/>
      <c r="B91" s="39" t="s">
        <v>35</v>
      </c>
      <c r="C91" s="39"/>
      <c r="D91" s="40">
        <v>865956557</v>
      </c>
      <c r="H91" s="39"/>
      <c r="I91" s="44" t="s">
        <v>107</v>
      </c>
      <c r="J91" s="44"/>
      <c r="K91" s="40">
        <v>101766619.42</v>
      </c>
      <c r="L91" s="40"/>
    </row>
    <row r="92" spans="1:13" ht="10.5" customHeight="1" x14ac:dyDescent="0.25">
      <c r="A92" s="39"/>
      <c r="B92" s="39" t="s">
        <v>36</v>
      </c>
      <c r="C92" s="39"/>
      <c r="D92" s="40">
        <v>1634838686</v>
      </c>
      <c r="H92" s="39"/>
      <c r="I92" s="44" t="s">
        <v>108</v>
      </c>
      <c r="J92" s="44"/>
      <c r="K92" s="40">
        <v>130273503.77</v>
      </c>
    </row>
    <row r="93" spans="1:13" ht="10.5" customHeight="1" x14ac:dyDescent="0.25">
      <c r="A93" s="39"/>
      <c r="B93" s="39" t="s">
        <v>37</v>
      </c>
      <c r="C93" s="39"/>
      <c r="D93" s="40">
        <v>3436794293</v>
      </c>
      <c r="F93" s="40"/>
      <c r="H93" s="39"/>
      <c r="I93" s="44" t="s">
        <v>146</v>
      </c>
      <c r="J93" s="44"/>
      <c r="K93" s="40">
        <v>87779646.140000001</v>
      </c>
      <c r="M93" s="52" t="s">
        <v>52</v>
      </c>
    </row>
    <row r="94" spans="1:13" ht="10.5" customHeight="1" x14ac:dyDescent="0.25">
      <c r="A94" s="39"/>
      <c r="B94" s="39" t="s">
        <v>38</v>
      </c>
      <c r="C94" s="39"/>
      <c r="D94" s="40">
        <v>343908368.41000003</v>
      </c>
      <c r="F94" s="40"/>
      <c r="G94" s="40"/>
      <c r="H94" s="39"/>
      <c r="I94" s="44" t="s">
        <v>94</v>
      </c>
      <c r="J94" s="44"/>
      <c r="K94" s="40">
        <v>2815550.01</v>
      </c>
      <c r="L94" s="40">
        <f>SUM(K81:K94)</f>
        <v>11731269583.290001</v>
      </c>
      <c r="M94" s="52" t="s">
        <v>52</v>
      </c>
    </row>
    <row r="95" spans="1:13" ht="10.5" customHeight="1" x14ac:dyDescent="0.25">
      <c r="A95" s="39"/>
      <c r="B95" s="39" t="s">
        <v>39</v>
      </c>
      <c r="C95" s="39"/>
      <c r="D95" s="40">
        <v>17748944934.75</v>
      </c>
      <c r="F95" s="40"/>
      <c r="G95" s="40"/>
      <c r="H95" s="39"/>
      <c r="I95" s="44"/>
      <c r="J95" s="44"/>
      <c r="K95" s="40"/>
      <c r="L95" s="40"/>
      <c r="M95" s="52"/>
    </row>
    <row r="96" spans="1:13" ht="10.5" customHeight="1" x14ac:dyDescent="0.25">
      <c r="A96" s="39"/>
      <c r="B96" s="39" t="s">
        <v>40</v>
      </c>
      <c r="C96" s="39"/>
      <c r="D96" s="40">
        <v>3795464755.0999999</v>
      </c>
      <c r="F96" s="40"/>
      <c r="G96" s="40"/>
      <c r="H96" s="42" t="s">
        <v>171</v>
      </c>
      <c r="I96" s="44"/>
      <c r="J96" s="44"/>
      <c r="K96" s="40"/>
      <c r="M96" s="52"/>
    </row>
    <row r="97" spans="1:13" ht="10.5" customHeight="1" x14ac:dyDescent="0.25">
      <c r="A97" s="39"/>
      <c r="B97" s="39" t="s">
        <v>153</v>
      </c>
      <c r="C97" s="39"/>
      <c r="D97" s="40">
        <v>222354664</v>
      </c>
      <c r="G97" s="40"/>
      <c r="H97" s="39"/>
      <c r="I97" s="44" t="s">
        <v>214</v>
      </c>
      <c r="J97" s="44"/>
      <c r="K97" s="40">
        <v>92240429.109999999</v>
      </c>
      <c r="M97" s="52"/>
    </row>
    <row r="98" spans="1:13" ht="10.5" customHeight="1" x14ac:dyDescent="0.25">
      <c r="A98" s="39"/>
      <c r="B98" s="39" t="s">
        <v>41</v>
      </c>
      <c r="C98" s="70"/>
      <c r="D98" s="40">
        <v>1612035056</v>
      </c>
      <c r="H98" s="39"/>
      <c r="I98" s="44" t="s">
        <v>58</v>
      </c>
      <c r="J98" s="44"/>
      <c r="K98" s="40">
        <v>361358584.26999998</v>
      </c>
      <c r="M98" s="52"/>
    </row>
    <row r="99" spans="1:13" ht="10.5" customHeight="1" x14ac:dyDescent="0.25">
      <c r="A99" s="39"/>
      <c r="B99" s="39" t="s">
        <v>154</v>
      </c>
      <c r="C99" s="47"/>
      <c r="D99" s="40">
        <v>343061562</v>
      </c>
      <c r="E99" s="40">
        <f>SUM(D91:D99)</f>
        <v>30003358876.259998</v>
      </c>
      <c r="H99" s="39"/>
      <c r="I99" s="44" t="s">
        <v>110</v>
      </c>
      <c r="J99" s="44"/>
      <c r="K99" s="40">
        <v>2983426508.8099999</v>
      </c>
      <c r="M99" s="52"/>
    </row>
    <row r="100" spans="1:13" ht="10.5" customHeight="1" x14ac:dyDescent="0.25">
      <c r="A100" s="39"/>
      <c r="B100" s="39"/>
      <c r="C100" s="47"/>
      <c r="D100" s="54"/>
      <c r="E100" s="40"/>
      <c r="H100" s="39"/>
      <c r="I100" s="44" t="s">
        <v>207</v>
      </c>
      <c r="J100" s="44"/>
      <c r="K100" s="40">
        <v>24573857.66</v>
      </c>
      <c r="M100" s="52"/>
    </row>
    <row r="101" spans="1:13" ht="10.5" customHeight="1" x14ac:dyDescent="0.25">
      <c r="A101" s="39"/>
      <c r="B101" s="39"/>
      <c r="C101" s="47"/>
      <c r="D101" s="54"/>
      <c r="E101" s="40"/>
      <c r="H101" s="39"/>
      <c r="I101" s="44" t="s">
        <v>112</v>
      </c>
      <c r="J101" s="44"/>
      <c r="K101" s="40">
        <v>140802370.53999999</v>
      </c>
      <c r="L101" s="50"/>
    </row>
    <row r="102" spans="1:13" ht="10.5" customHeight="1" x14ac:dyDescent="0.25">
      <c r="A102" s="39"/>
      <c r="B102" s="39"/>
      <c r="C102" s="47"/>
      <c r="D102" s="54"/>
      <c r="E102" s="40"/>
      <c r="H102" s="39"/>
      <c r="I102" s="44" t="s">
        <v>158</v>
      </c>
      <c r="J102" s="44"/>
      <c r="K102" s="40">
        <v>704590650.82000005</v>
      </c>
    </row>
    <row r="103" spans="1:13" ht="10.5" customHeight="1" x14ac:dyDescent="0.25">
      <c r="A103" s="42" t="s">
        <v>42</v>
      </c>
      <c r="B103" s="39"/>
      <c r="C103" s="39"/>
      <c r="D103" s="40"/>
      <c r="E103" s="40"/>
      <c r="H103" s="39"/>
      <c r="I103" s="44" t="s">
        <v>114</v>
      </c>
      <c r="J103" s="44"/>
      <c r="K103" s="40">
        <v>2423388.5099999998</v>
      </c>
    </row>
    <row r="104" spans="1:13" ht="10.5" customHeight="1" x14ac:dyDescent="0.25">
      <c r="A104" s="42"/>
      <c r="B104" s="39"/>
      <c r="C104" s="39"/>
      <c r="D104" s="40"/>
      <c r="E104" s="40"/>
      <c r="H104" s="39"/>
      <c r="I104" s="44" t="s">
        <v>115</v>
      </c>
      <c r="J104" s="44"/>
      <c r="K104" s="40">
        <v>40248098.100000001</v>
      </c>
      <c r="L104" s="50"/>
    </row>
    <row r="105" spans="1:13" ht="10.5" customHeight="1" x14ac:dyDescent="0.25">
      <c r="A105" s="42"/>
      <c r="B105" s="39"/>
      <c r="C105" s="39"/>
      <c r="D105" s="40"/>
      <c r="E105" s="40"/>
      <c r="H105" s="39"/>
      <c r="I105" s="44" t="s">
        <v>116</v>
      </c>
      <c r="J105" s="44"/>
      <c r="K105" s="40">
        <v>4269676030.52</v>
      </c>
    </row>
    <row r="106" spans="1:13" ht="10.5" customHeight="1" x14ac:dyDescent="0.25">
      <c r="A106" s="42"/>
      <c r="B106" s="39"/>
      <c r="C106" s="39"/>
      <c r="D106" s="40"/>
      <c r="E106" s="40"/>
      <c r="H106" s="39"/>
      <c r="I106" s="44" t="s">
        <v>149</v>
      </c>
      <c r="J106" s="44"/>
      <c r="K106" s="40">
        <v>16924762.77</v>
      </c>
    </row>
    <row r="107" spans="1:13" ht="10.5" customHeight="1" x14ac:dyDescent="0.25">
      <c r="A107" s="39"/>
      <c r="B107" s="39" t="s">
        <v>43</v>
      </c>
      <c r="C107" s="39"/>
      <c r="D107" s="40">
        <v>671271316.11000001</v>
      </c>
      <c r="H107" s="39"/>
      <c r="I107" s="44" t="s">
        <v>113</v>
      </c>
      <c r="J107" s="44"/>
      <c r="K107" s="40">
        <v>175715448.11000001</v>
      </c>
      <c r="L107" s="40"/>
    </row>
    <row r="108" spans="1:13" ht="10.5" customHeight="1" x14ac:dyDescent="0.25">
      <c r="B108" s="39" t="s">
        <v>44</v>
      </c>
      <c r="C108" s="39"/>
      <c r="D108" s="40">
        <v>2545556492</v>
      </c>
      <c r="H108" s="39"/>
      <c r="I108" s="44" t="s">
        <v>209</v>
      </c>
      <c r="J108" s="44"/>
      <c r="K108" s="40">
        <v>167424160.90000001</v>
      </c>
    </row>
    <row r="109" spans="1:13" ht="10.5" customHeight="1" x14ac:dyDescent="0.25">
      <c r="B109" s="39" t="s">
        <v>45</v>
      </c>
      <c r="C109" s="39"/>
      <c r="D109" s="40">
        <v>603824634.5</v>
      </c>
      <c r="H109" s="39"/>
      <c r="I109" s="44" t="s">
        <v>208</v>
      </c>
      <c r="J109" s="44"/>
      <c r="K109" s="40">
        <v>13234510.109999999</v>
      </c>
    </row>
    <row r="110" spans="1:13" ht="10.5" customHeight="1" x14ac:dyDescent="0.25">
      <c r="B110" s="39" t="s">
        <v>46</v>
      </c>
      <c r="C110" s="39"/>
      <c r="D110" s="40">
        <v>303609484</v>
      </c>
      <c r="H110" s="39"/>
      <c r="I110" s="44" t="s">
        <v>117</v>
      </c>
      <c r="J110" s="44"/>
      <c r="K110" s="40">
        <v>676937465.52999997</v>
      </c>
    </row>
    <row r="111" spans="1:13" ht="10.5" customHeight="1" x14ac:dyDescent="0.25">
      <c r="B111" s="39" t="s">
        <v>156</v>
      </c>
      <c r="C111" s="39"/>
      <c r="D111" s="40">
        <v>415505037.08999997</v>
      </c>
      <c r="I111" s="44" t="s">
        <v>118</v>
      </c>
      <c r="J111" s="44"/>
      <c r="K111" s="40">
        <v>205683917.30000001</v>
      </c>
    </row>
    <row r="112" spans="1:13" ht="10.5" customHeight="1" x14ac:dyDescent="0.25">
      <c r="B112" s="39" t="s">
        <v>47</v>
      </c>
      <c r="C112" s="39"/>
      <c r="D112" s="40">
        <v>1453997541.3199999</v>
      </c>
      <c r="F112" s="40"/>
      <c r="I112" s="44" t="s">
        <v>71</v>
      </c>
      <c r="J112" s="44"/>
      <c r="K112" s="40">
        <v>17901867.280000001</v>
      </c>
    </row>
    <row r="113" spans="1:12" ht="10.5" customHeight="1" x14ac:dyDescent="0.25">
      <c r="A113" s="39"/>
      <c r="B113" s="39" t="s">
        <v>177</v>
      </c>
      <c r="C113" s="39"/>
      <c r="D113" s="40">
        <v>17994214.68</v>
      </c>
      <c r="F113" s="40"/>
      <c r="I113" s="44" t="s">
        <v>75</v>
      </c>
      <c r="J113" s="44"/>
      <c r="K113" s="40">
        <v>5799513505.96</v>
      </c>
    </row>
    <row r="114" spans="1:12" ht="10.5" customHeight="1" x14ac:dyDescent="0.25">
      <c r="A114" s="39"/>
      <c r="B114" s="39" t="s">
        <v>176</v>
      </c>
      <c r="C114" s="39"/>
      <c r="D114" s="40">
        <v>79870452</v>
      </c>
      <c r="F114" s="40"/>
      <c r="G114" s="40"/>
      <c r="I114" s="44" t="s">
        <v>86</v>
      </c>
      <c r="J114" s="44"/>
      <c r="K114" s="40">
        <v>131529104.43000001</v>
      </c>
    </row>
    <row r="115" spans="1:12" ht="10.5" customHeight="1" x14ac:dyDescent="0.25">
      <c r="A115" s="39"/>
      <c r="B115" s="39" t="s">
        <v>60</v>
      </c>
      <c r="C115" s="39"/>
      <c r="D115" s="40">
        <v>4353363.5199999996</v>
      </c>
      <c r="F115" s="40"/>
      <c r="G115" s="40"/>
      <c r="I115" s="44" t="s">
        <v>105</v>
      </c>
      <c r="J115" s="44"/>
      <c r="K115" s="40">
        <v>13179052.470000001</v>
      </c>
    </row>
    <row r="116" spans="1:12" ht="10.5" customHeight="1" x14ac:dyDescent="0.25">
      <c r="A116" s="39"/>
      <c r="B116" s="39" t="s">
        <v>178</v>
      </c>
      <c r="C116" s="39"/>
      <c r="D116" s="40">
        <v>563289525.00999999</v>
      </c>
      <c r="G116" s="40"/>
      <c r="I116" s="44" t="s">
        <v>210</v>
      </c>
      <c r="J116" s="44"/>
      <c r="K116" s="40">
        <v>11182399.710000001</v>
      </c>
    </row>
    <row r="117" spans="1:12" ht="10.5" customHeight="1" x14ac:dyDescent="0.25">
      <c r="A117" s="39"/>
      <c r="B117" s="39" t="s">
        <v>179</v>
      </c>
      <c r="C117" s="39"/>
      <c r="D117" s="40">
        <v>28107419.84</v>
      </c>
      <c r="E117" s="50"/>
      <c r="H117" s="46"/>
      <c r="I117" s="44" t="s">
        <v>191</v>
      </c>
      <c r="J117" s="44"/>
      <c r="K117" s="40">
        <v>2085037</v>
      </c>
    </row>
    <row r="118" spans="1:12" ht="10.5" customHeight="1" x14ac:dyDescent="0.25">
      <c r="A118" s="39"/>
      <c r="B118" s="39" t="s">
        <v>180</v>
      </c>
      <c r="C118" s="39"/>
      <c r="D118" s="40">
        <v>69655122</v>
      </c>
      <c r="E118" s="50"/>
      <c r="I118" s="44" t="s">
        <v>119</v>
      </c>
      <c r="J118" s="44"/>
      <c r="K118" s="40">
        <v>4728835519.4200001</v>
      </c>
    </row>
    <row r="119" spans="1:12" ht="10.5" customHeight="1" x14ac:dyDescent="0.25">
      <c r="A119" s="39"/>
      <c r="B119" s="39" t="s">
        <v>181</v>
      </c>
      <c r="C119" s="70"/>
      <c r="D119" s="40">
        <v>6299790.6699999999</v>
      </c>
      <c r="E119" s="50"/>
      <c r="I119" s="44" t="s">
        <v>120</v>
      </c>
      <c r="J119" s="44"/>
      <c r="K119" s="40">
        <v>886454.92</v>
      </c>
      <c r="L119" s="50"/>
    </row>
    <row r="120" spans="1:12" ht="10.5" customHeight="1" x14ac:dyDescent="0.25">
      <c r="A120" s="39"/>
      <c r="B120" s="39" t="s">
        <v>205</v>
      </c>
      <c r="C120" s="39"/>
      <c r="D120" s="40">
        <v>4424000</v>
      </c>
      <c r="I120" s="44" t="s">
        <v>121</v>
      </c>
      <c r="J120" s="44"/>
      <c r="K120" s="40">
        <v>823730477.62</v>
      </c>
      <c r="L120" s="50"/>
    </row>
    <row r="121" spans="1:12" ht="10.5" customHeight="1" x14ac:dyDescent="0.25">
      <c r="A121" s="39"/>
      <c r="B121" s="39" t="s">
        <v>182</v>
      </c>
      <c r="C121" s="39"/>
      <c r="D121" s="40">
        <v>32486611</v>
      </c>
      <c r="E121" s="50">
        <f>SUM(D107:D121)</f>
        <v>6800245003.7400007</v>
      </c>
      <c r="I121" s="44" t="s">
        <v>122</v>
      </c>
      <c r="J121" s="44"/>
      <c r="K121" s="40">
        <v>88001738.549999997</v>
      </c>
      <c r="L121" s="50"/>
    </row>
    <row r="122" spans="1:12" ht="10.5" customHeight="1" x14ac:dyDescent="0.25">
      <c r="A122" s="39"/>
      <c r="B122" s="39"/>
      <c r="C122" s="39"/>
      <c r="D122" s="40"/>
      <c r="I122" s="44" t="s">
        <v>123</v>
      </c>
      <c r="J122" s="44"/>
      <c r="K122" s="40">
        <v>74562803.829999998</v>
      </c>
    </row>
    <row r="123" spans="1:12" ht="10.5" customHeight="1" x14ac:dyDescent="0.25">
      <c r="A123" s="39"/>
      <c r="B123" s="39"/>
      <c r="C123" s="39"/>
      <c r="D123" s="40"/>
      <c r="I123" s="44" t="s">
        <v>109</v>
      </c>
      <c r="J123" s="44"/>
      <c r="K123" s="40">
        <v>15295966382.52</v>
      </c>
      <c r="L123" s="50"/>
    </row>
    <row r="124" spans="1:12" ht="10.5" customHeight="1" x14ac:dyDescent="0.25">
      <c r="A124" s="53" t="s">
        <v>48</v>
      </c>
      <c r="C124" s="39"/>
      <c r="D124" s="71"/>
      <c r="E124" s="50">
        <v>2214673363.25</v>
      </c>
      <c r="I124" s="44" t="s">
        <v>221</v>
      </c>
      <c r="J124" s="44"/>
      <c r="K124" s="40">
        <v>2500</v>
      </c>
    </row>
    <row r="125" spans="1:12" ht="10.5" customHeight="1" x14ac:dyDescent="0.25">
      <c r="A125" s="39"/>
      <c r="I125" s="44" t="s">
        <v>94</v>
      </c>
      <c r="J125" s="44"/>
      <c r="K125" s="40">
        <v>189545.21</v>
      </c>
      <c r="L125" s="50">
        <f>SUM(K97:K125)</f>
        <v>36862826571.980003</v>
      </c>
    </row>
    <row r="126" spans="1:12" ht="6.75" customHeight="1" x14ac:dyDescent="0.25">
      <c r="I126" s="44"/>
      <c r="J126" s="44"/>
      <c r="K126" s="40"/>
      <c r="L126" s="50"/>
    </row>
    <row r="127" spans="1:12" ht="10.5" customHeight="1" x14ac:dyDescent="0.25">
      <c r="H127" s="42" t="s">
        <v>172</v>
      </c>
      <c r="J127" s="39"/>
    </row>
    <row r="128" spans="1:12" ht="10.5" customHeight="1" x14ac:dyDescent="0.25">
      <c r="A128" s="42" t="s">
        <v>49</v>
      </c>
      <c r="D128" s="40"/>
      <c r="H128" s="46"/>
      <c r="I128" s="39" t="s">
        <v>226</v>
      </c>
      <c r="J128" s="39"/>
      <c r="K128" s="54">
        <v>44634796.700000003</v>
      </c>
    </row>
    <row r="129" spans="1:13" ht="10.5" customHeight="1" x14ac:dyDescent="0.25">
      <c r="A129" s="42"/>
      <c r="D129" s="40"/>
      <c r="I129" s="39" t="s">
        <v>227</v>
      </c>
      <c r="J129" s="39"/>
      <c r="K129" s="54">
        <v>880000</v>
      </c>
    </row>
    <row r="130" spans="1:13" ht="10.5" customHeight="1" x14ac:dyDescent="0.25">
      <c r="A130" s="42"/>
      <c r="D130" s="40"/>
      <c r="I130" s="39" t="s">
        <v>228</v>
      </c>
      <c r="J130" s="57"/>
      <c r="K130" s="54">
        <v>129699105.13</v>
      </c>
    </row>
    <row r="131" spans="1:13" ht="10.5" customHeight="1" x14ac:dyDescent="0.25">
      <c r="A131" s="42"/>
      <c r="B131" s="39" t="s">
        <v>50</v>
      </c>
      <c r="C131" s="39"/>
      <c r="D131" s="40">
        <v>6083165.5299999993</v>
      </c>
      <c r="I131" s="39" t="s">
        <v>229</v>
      </c>
      <c r="J131" s="39"/>
      <c r="K131" s="54">
        <v>412566635.72000003</v>
      </c>
    </row>
    <row r="132" spans="1:13" ht="10.5" customHeight="1" x14ac:dyDescent="0.25">
      <c r="B132" s="39" t="s">
        <v>183</v>
      </c>
      <c r="C132" s="39"/>
      <c r="D132" s="40">
        <v>25705458.200000003</v>
      </c>
      <c r="I132" s="39" t="s">
        <v>230</v>
      </c>
      <c r="J132" s="39"/>
      <c r="K132" s="54">
        <v>619096.81999999995</v>
      </c>
    </row>
    <row r="133" spans="1:13" ht="10.5" customHeight="1" x14ac:dyDescent="0.25">
      <c r="B133" s="39" t="s">
        <v>184</v>
      </c>
      <c r="C133" s="39"/>
      <c r="D133" s="40">
        <v>10001892.109999999</v>
      </c>
      <c r="I133" s="39" t="s">
        <v>231</v>
      </c>
      <c r="J133" s="39"/>
      <c r="K133" s="54">
        <v>2255.5700000000002</v>
      </c>
    </row>
    <row r="134" spans="1:13" ht="10.5" customHeight="1" x14ac:dyDescent="0.25">
      <c r="B134" s="7" t="s">
        <v>225</v>
      </c>
      <c r="D134" s="40">
        <v>3923955.34</v>
      </c>
      <c r="E134" s="50">
        <f>SUM(D131:D134)</f>
        <v>45714471.180000007</v>
      </c>
      <c r="I134" s="39" t="s">
        <v>232</v>
      </c>
      <c r="J134" s="39"/>
      <c r="K134" s="41">
        <v>33741016.200000003</v>
      </c>
    </row>
    <row r="135" spans="1:13" ht="10.5" customHeight="1" x14ac:dyDescent="0.25">
      <c r="B135" s="39"/>
      <c r="C135" s="39"/>
      <c r="D135" s="40"/>
      <c r="E135" s="40"/>
      <c r="I135" s="39" t="s">
        <v>233</v>
      </c>
      <c r="J135" s="39"/>
      <c r="K135" s="41">
        <v>2827261.44</v>
      </c>
    </row>
    <row r="136" spans="1:13" ht="10.5" customHeight="1" x14ac:dyDescent="0.25">
      <c r="A136" s="42"/>
      <c r="B136" s="39"/>
      <c r="C136" s="39"/>
      <c r="D136" s="40"/>
      <c r="E136" s="50"/>
      <c r="I136" s="39" t="s">
        <v>234</v>
      </c>
      <c r="J136" s="39"/>
      <c r="K136" s="41">
        <v>16428029.720000001</v>
      </c>
    </row>
    <row r="137" spans="1:13" ht="10.5" customHeight="1" x14ac:dyDescent="0.25">
      <c r="A137" s="39"/>
      <c r="B137" s="39"/>
      <c r="C137" s="39"/>
      <c r="D137" s="40"/>
      <c r="E137" s="50"/>
      <c r="I137" s="39" t="s">
        <v>223</v>
      </c>
      <c r="J137" s="39"/>
      <c r="K137" s="41">
        <v>45988069.920000002</v>
      </c>
      <c r="L137" s="50">
        <f>SUM(K128:K137)</f>
        <v>687386267.22000015</v>
      </c>
    </row>
    <row r="138" spans="1:13" ht="5.25" customHeight="1" x14ac:dyDescent="0.25">
      <c r="A138" s="39"/>
      <c r="B138" s="39"/>
      <c r="C138" s="39"/>
      <c r="D138" s="40"/>
      <c r="E138" s="50"/>
      <c r="I138" s="39"/>
      <c r="J138" s="39"/>
      <c r="K138" s="41"/>
    </row>
    <row r="139" spans="1:13" ht="10.5" customHeight="1" x14ac:dyDescent="0.25">
      <c r="A139" s="56"/>
      <c r="B139" s="42" t="s">
        <v>51</v>
      </c>
      <c r="C139" s="42"/>
      <c r="F139" s="55">
        <f>SUM(E11:E138)</f>
        <v>104266887514.84</v>
      </c>
      <c r="I139" s="58" t="s">
        <v>235</v>
      </c>
      <c r="J139" s="39"/>
      <c r="K139" s="41"/>
      <c r="M139" s="55">
        <f>SUM(L8:L140)</f>
        <v>102470098007.95001</v>
      </c>
    </row>
    <row r="140" spans="1:13" ht="6.75" customHeight="1" x14ac:dyDescent="0.25">
      <c r="H140" s="39"/>
      <c r="I140" s="39"/>
      <c r="J140" s="39"/>
      <c r="K140" s="41"/>
    </row>
    <row r="141" spans="1:13" ht="10.5" customHeight="1" x14ac:dyDescent="0.25">
      <c r="H141" s="42" t="s">
        <v>129</v>
      </c>
      <c r="I141" s="39"/>
      <c r="J141" s="72"/>
      <c r="K141" s="73" t="s">
        <v>52</v>
      </c>
    </row>
    <row r="142" spans="1:13" ht="10.5" customHeight="1" x14ac:dyDescent="0.25">
      <c r="I142" s="57" t="s">
        <v>130</v>
      </c>
      <c r="J142" s="57"/>
      <c r="K142" s="54">
        <v>2014814994.79</v>
      </c>
    </row>
    <row r="143" spans="1:13" ht="10.5" customHeight="1" x14ac:dyDescent="0.25">
      <c r="A143" s="56" t="s">
        <v>159</v>
      </c>
      <c r="D143" s="50">
        <v>3853910610</v>
      </c>
      <c r="H143" s="39"/>
      <c r="I143" s="39" t="s">
        <v>193</v>
      </c>
      <c r="J143" s="39"/>
      <c r="K143" s="54">
        <v>266902157.38999999</v>
      </c>
    </row>
    <row r="144" spans="1:13" ht="10.5" customHeight="1" x14ac:dyDescent="0.25">
      <c r="B144" s="42"/>
      <c r="C144" s="42"/>
      <c r="D144" s="40"/>
      <c r="H144" s="56"/>
      <c r="I144" s="39" t="s">
        <v>143</v>
      </c>
      <c r="J144" s="39"/>
      <c r="K144" s="54">
        <v>1077129646.4200001</v>
      </c>
    </row>
    <row r="145" spans="1:14" ht="10.5" customHeight="1" x14ac:dyDescent="0.25">
      <c r="A145" s="42"/>
      <c r="B145" s="42" t="s">
        <v>160</v>
      </c>
      <c r="F145" s="50">
        <f>+F139+D143</f>
        <v>108120798124.84</v>
      </c>
      <c r="I145" s="39" t="s">
        <v>94</v>
      </c>
      <c r="J145" s="39"/>
      <c r="K145" s="74">
        <v>1777556348.02</v>
      </c>
      <c r="L145" s="40">
        <f>SUM(K142:K145)</f>
        <v>5136403146.6199999</v>
      </c>
    </row>
    <row r="146" spans="1:14" ht="10.5" customHeight="1" x14ac:dyDescent="0.25">
      <c r="A146" s="42"/>
      <c r="B146" s="42"/>
      <c r="F146" s="50"/>
      <c r="I146" s="68"/>
      <c r="J146" s="58"/>
      <c r="K146" s="40"/>
    </row>
    <row r="147" spans="1:14" ht="10.5" customHeight="1" x14ac:dyDescent="0.25">
      <c r="A147" s="42"/>
      <c r="B147" s="42"/>
      <c r="F147" s="50"/>
      <c r="I147" s="58" t="s">
        <v>131</v>
      </c>
      <c r="J147" s="58"/>
      <c r="M147" s="55">
        <f>+M139+L145</f>
        <v>107606501154.57001</v>
      </c>
    </row>
    <row r="148" spans="1:14" ht="10.5" customHeight="1" x14ac:dyDescent="0.25">
      <c r="B148" s="68"/>
      <c r="C148" s="68"/>
      <c r="D148" s="40"/>
      <c r="F148" s="40"/>
      <c r="H148" s="39"/>
    </row>
    <row r="149" spans="1:14" ht="10.5" customHeight="1" x14ac:dyDescent="0.25">
      <c r="A149" s="42" t="s">
        <v>53</v>
      </c>
      <c r="B149" s="39"/>
      <c r="C149" s="39"/>
      <c r="D149" s="40"/>
      <c r="F149" s="40"/>
      <c r="H149" s="42" t="s">
        <v>53</v>
      </c>
      <c r="I149" s="39"/>
      <c r="K149" s="54"/>
      <c r="L149" s="54"/>
    </row>
    <row r="150" spans="1:14" ht="10.5" customHeight="1" x14ac:dyDescent="0.25">
      <c r="A150" s="42"/>
      <c r="B150" s="39"/>
      <c r="C150" s="39"/>
      <c r="D150" s="40"/>
      <c r="F150" s="40"/>
      <c r="G150" s="40"/>
      <c r="I150" s="28" t="s">
        <v>148</v>
      </c>
      <c r="J150" s="58"/>
      <c r="K150" s="54">
        <v>2032591259</v>
      </c>
    </row>
    <row r="151" spans="1:14" ht="10.5" customHeight="1" x14ac:dyDescent="0.25">
      <c r="B151" s="39" t="s">
        <v>148</v>
      </c>
      <c r="C151" s="39"/>
      <c r="E151" s="54">
        <v>1521243814</v>
      </c>
      <c r="G151" s="40"/>
      <c r="I151" s="39" t="s">
        <v>136</v>
      </c>
      <c r="J151" s="58"/>
      <c r="K151" s="54">
        <v>188190893</v>
      </c>
      <c r="L151" s="54">
        <f>SUM(K150:K151)</f>
        <v>2220782152</v>
      </c>
    </row>
    <row r="152" spans="1:14" ht="4.5" customHeight="1" x14ac:dyDescent="0.25">
      <c r="A152" s="42"/>
      <c r="B152" s="39"/>
      <c r="C152" s="39"/>
      <c r="D152" s="54"/>
      <c r="E152" s="40"/>
      <c r="G152" s="40"/>
      <c r="I152" s="51"/>
      <c r="J152" s="58"/>
      <c r="K152" s="54"/>
      <c r="L152" s="54"/>
    </row>
    <row r="153" spans="1:14" ht="10.5" customHeight="1" x14ac:dyDescent="0.25">
      <c r="A153" s="42" t="s">
        <v>54</v>
      </c>
      <c r="B153" s="39"/>
      <c r="C153" s="39"/>
      <c r="D153" s="40"/>
      <c r="H153" s="42" t="s">
        <v>132</v>
      </c>
      <c r="I153" s="68"/>
      <c r="J153" s="39"/>
      <c r="K153" s="55" t="s">
        <v>52</v>
      </c>
    </row>
    <row r="154" spans="1:14" ht="10.5" customHeight="1" x14ac:dyDescent="0.25">
      <c r="B154" s="39" t="s">
        <v>55</v>
      </c>
      <c r="C154" s="39"/>
      <c r="D154" s="54">
        <v>874559151</v>
      </c>
      <c r="I154" s="51" t="s">
        <v>55</v>
      </c>
      <c r="J154" s="39"/>
      <c r="K154" s="54">
        <v>568721686</v>
      </c>
    </row>
    <row r="155" spans="1:14" ht="10.5" customHeight="1" x14ac:dyDescent="0.25">
      <c r="A155" s="42"/>
      <c r="B155" s="68" t="s">
        <v>56</v>
      </c>
      <c r="C155" s="68"/>
      <c r="D155" s="74">
        <v>988850563</v>
      </c>
      <c r="E155" s="40">
        <f>SUM(D154:D155)</f>
        <v>1863409714</v>
      </c>
      <c r="F155" s="40">
        <f>+E155+E151</f>
        <v>3384653528</v>
      </c>
      <c r="I155" s="51" t="s">
        <v>56</v>
      </c>
      <c r="J155" s="39"/>
      <c r="K155" s="74">
        <v>1109446660</v>
      </c>
      <c r="L155" s="40">
        <f>+K154+K155</f>
        <v>1678168346</v>
      </c>
      <c r="M155" s="40">
        <f>+L151+L155</f>
        <v>3898950498</v>
      </c>
      <c r="N155" s="77"/>
    </row>
    <row r="156" spans="1:14" ht="5.25" customHeight="1" x14ac:dyDescent="0.25">
      <c r="A156" s="42"/>
      <c r="B156" s="68"/>
      <c r="C156" s="68"/>
      <c r="D156" s="74"/>
      <c r="E156" s="40"/>
      <c r="F156" s="40"/>
      <c r="I156" s="51"/>
      <c r="J156" s="39"/>
      <c r="K156" s="74"/>
      <c r="L156" s="40"/>
      <c r="M156" s="40"/>
      <c r="N156" s="90"/>
    </row>
    <row r="157" spans="1:14" ht="10.5" customHeight="1" x14ac:dyDescent="0.25">
      <c r="A157" s="68"/>
      <c r="B157" s="42" t="s">
        <v>135</v>
      </c>
      <c r="C157" s="42"/>
      <c r="D157" s="74" t="s">
        <v>52</v>
      </c>
      <c r="F157" s="40">
        <f>+F145+F155</f>
        <v>111505451652.84</v>
      </c>
      <c r="I157" s="42" t="s">
        <v>135</v>
      </c>
      <c r="J157" s="42"/>
      <c r="K157" s="74" t="s">
        <v>52</v>
      </c>
      <c r="M157" s="40">
        <f>+M147+M155</f>
        <v>111505451652.57001</v>
      </c>
    </row>
    <row r="158" spans="1:14" ht="10.5" customHeight="1" x14ac:dyDescent="0.25">
      <c r="A158" s="68"/>
    </row>
    <row r="159" spans="1:14" ht="10.5" customHeight="1" x14ac:dyDescent="0.25">
      <c r="A159" s="56"/>
    </row>
  </sheetData>
  <mergeCells count="3">
    <mergeCell ref="A1:K1"/>
    <mergeCell ref="A2:K2"/>
    <mergeCell ref="A3:K3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scale="44" orientation="portrait" r:id="rId1"/>
  <ignoredErrors>
    <ignoredError sqref="F157 M139:M158 L145:L155 L94 E27 E49:E52 E83 E99 E154:F154 F151:F152 E42:E43 E45:E47 F148:F149 E153:F153 F142:F145 F139:F140 E155:F15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8BAE-4BDF-4970-8528-8D9CEE0711C9}">
  <dimension ref="A1:P165"/>
  <sheetViews>
    <sheetView showGridLines="0" zoomScaleNormal="100" workbookViewId="0">
      <selection activeCell="A3" sqref="A3:K3"/>
    </sheetView>
  </sheetViews>
  <sheetFormatPr baseColWidth="10" defaultRowHeight="15" x14ac:dyDescent="0.25"/>
  <cols>
    <col min="1" max="1" width="3.28515625" style="31" customWidth="1"/>
    <col min="2" max="2" width="45" customWidth="1"/>
    <col min="3" max="3" width="3.85546875" customWidth="1"/>
    <col min="4" max="4" width="11.28515625" style="31" customWidth="1"/>
    <col min="5" max="5" width="13" customWidth="1"/>
    <col min="6" max="6" width="13.5703125" customWidth="1"/>
    <col min="7" max="7" width="6.85546875" customWidth="1"/>
    <col min="8" max="8" width="2.42578125" style="37" customWidth="1"/>
    <col min="9" max="9" width="50.42578125" customWidth="1"/>
    <col min="10" max="10" width="1.5703125" customWidth="1"/>
    <col min="11" max="11" width="12.7109375" style="31" customWidth="1"/>
    <col min="12" max="12" width="14.140625" bestFit="1" customWidth="1"/>
    <col min="13" max="13" width="12.7109375" bestFit="1" customWidth="1"/>
  </cols>
  <sheetData>
    <row r="1" spans="1:13" s="36" customFormat="1" ht="15.75" x14ac:dyDescent="0.25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3" s="36" customFormat="1" x14ac:dyDescent="0.25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s="36" customFormat="1" x14ac:dyDescent="0.25">
      <c r="A3" s="94" t="s">
        <v>215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3" x14ac:dyDescent="0.25">
      <c r="B4" s="21"/>
      <c r="C4" s="21"/>
      <c r="D4" s="30"/>
      <c r="E4" s="21"/>
      <c r="F4" s="21"/>
      <c r="G4" s="21"/>
      <c r="I4" s="21"/>
      <c r="J4" s="21"/>
      <c r="K4" s="30"/>
      <c r="L4" s="21"/>
      <c r="M4" s="21"/>
    </row>
    <row r="5" spans="1:13" x14ac:dyDescent="0.25">
      <c r="A5" s="1" t="s">
        <v>0</v>
      </c>
      <c r="B5" s="2"/>
      <c r="C5" s="2"/>
      <c r="D5" s="3"/>
      <c r="E5" s="21"/>
      <c r="F5" s="21"/>
      <c r="G5" s="21"/>
      <c r="H5" s="38" t="s">
        <v>57</v>
      </c>
      <c r="I5" s="2"/>
      <c r="J5" s="2"/>
      <c r="K5" s="15"/>
      <c r="L5" s="21"/>
      <c r="M5" s="21"/>
    </row>
    <row r="6" spans="1:13" x14ac:dyDescent="0.25">
      <c r="A6" s="4"/>
      <c r="B6" s="2"/>
      <c r="C6" s="2"/>
      <c r="D6" s="3"/>
      <c r="E6" s="21"/>
      <c r="F6" s="21"/>
      <c r="G6" s="21"/>
      <c r="H6" s="42"/>
      <c r="I6" s="2"/>
      <c r="J6" s="2"/>
      <c r="K6" s="15"/>
      <c r="L6" s="21"/>
      <c r="M6" s="21"/>
    </row>
    <row r="7" spans="1:13" x14ac:dyDescent="0.25">
      <c r="A7" s="4" t="s">
        <v>1</v>
      </c>
      <c r="B7" s="2"/>
      <c r="C7" s="2"/>
      <c r="D7" s="3"/>
      <c r="E7" s="21"/>
      <c r="F7" s="21"/>
      <c r="G7" s="21"/>
      <c r="H7" s="42" t="s">
        <v>167</v>
      </c>
      <c r="I7" s="2"/>
      <c r="J7" s="2"/>
      <c r="K7" s="15"/>
      <c r="L7" s="21"/>
      <c r="M7" s="21"/>
    </row>
    <row r="8" spans="1:13" x14ac:dyDescent="0.25">
      <c r="A8" s="4"/>
      <c r="B8" s="2"/>
      <c r="C8" s="2"/>
      <c r="D8" s="3"/>
      <c r="E8" s="21"/>
      <c r="F8" s="21"/>
      <c r="G8" s="21"/>
      <c r="H8" s="42"/>
      <c r="I8" s="33" t="s">
        <v>58</v>
      </c>
      <c r="J8" s="33"/>
      <c r="K8" s="3">
        <v>2731665.6399999997</v>
      </c>
      <c r="L8" s="21"/>
      <c r="M8" s="21"/>
    </row>
    <row r="9" spans="1:13" x14ac:dyDescent="0.25">
      <c r="A9" s="91"/>
      <c r="B9" s="6" t="s">
        <v>2</v>
      </c>
      <c r="C9" s="6"/>
      <c r="D9" s="3">
        <v>10991.97</v>
      </c>
      <c r="E9" s="21"/>
      <c r="F9" s="21"/>
      <c r="G9" s="21"/>
      <c r="H9" s="42"/>
      <c r="I9" s="33" t="s">
        <v>155</v>
      </c>
      <c r="J9" s="33"/>
      <c r="K9" s="3">
        <v>251801349.05000001</v>
      </c>
      <c r="L9" s="21"/>
      <c r="M9" s="21"/>
    </row>
    <row r="10" spans="1:13" x14ac:dyDescent="0.25">
      <c r="A10" s="91"/>
      <c r="B10" s="6" t="s">
        <v>3</v>
      </c>
      <c r="C10" s="6"/>
      <c r="D10" s="3">
        <v>22559059.649999999</v>
      </c>
      <c r="E10" s="21"/>
      <c r="F10" s="21"/>
      <c r="G10" s="21"/>
      <c r="H10" s="54"/>
      <c r="I10" s="33" t="s">
        <v>47</v>
      </c>
      <c r="J10" s="33"/>
      <c r="K10" s="3">
        <v>34613224.769999996</v>
      </c>
      <c r="L10" s="21"/>
      <c r="M10" s="21"/>
    </row>
    <row r="11" spans="1:13" x14ac:dyDescent="0.25">
      <c r="A11" s="91"/>
      <c r="B11" s="6" t="s">
        <v>196</v>
      </c>
      <c r="C11" s="6"/>
      <c r="D11" s="3">
        <v>7566851.3100000005</v>
      </c>
      <c r="E11" s="21"/>
      <c r="F11" s="21"/>
      <c r="G11" s="21"/>
      <c r="H11" s="42"/>
      <c r="I11" s="33" t="s">
        <v>59</v>
      </c>
      <c r="J11" s="33"/>
      <c r="K11" s="3">
        <v>1933852079.47</v>
      </c>
      <c r="L11" s="21"/>
      <c r="M11" s="21"/>
    </row>
    <row r="12" spans="1:13" x14ac:dyDescent="0.25">
      <c r="A12" s="91"/>
      <c r="B12" s="6" t="s">
        <v>150</v>
      </c>
      <c r="C12" s="6"/>
      <c r="D12" s="3">
        <v>29202018.690000001</v>
      </c>
      <c r="E12" s="21"/>
      <c r="F12" s="21"/>
      <c r="G12" s="21"/>
      <c r="H12" s="42"/>
      <c r="I12" s="33" t="s">
        <v>60</v>
      </c>
      <c r="J12" s="33"/>
      <c r="K12" s="3">
        <v>151665667.07999998</v>
      </c>
      <c r="L12" s="21"/>
      <c r="M12" s="21"/>
    </row>
    <row r="13" spans="1:13" x14ac:dyDescent="0.25">
      <c r="A13" s="91"/>
      <c r="B13" s="6" t="s">
        <v>4</v>
      </c>
      <c r="C13" s="6"/>
      <c r="D13" s="3">
        <v>102234747.22999999</v>
      </c>
      <c r="E13" s="21"/>
      <c r="F13" s="21"/>
      <c r="G13" s="21"/>
      <c r="H13" s="42"/>
      <c r="I13" s="33" t="s">
        <v>217</v>
      </c>
      <c r="J13" s="33"/>
      <c r="K13" s="3">
        <v>0</v>
      </c>
      <c r="L13" s="21"/>
      <c r="M13" s="21"/>
    </row>
    <row r="14" spans="1:13" x14ac:dyDescent="0.25">
      <c r="A14" s="91"/>
      <c r="B14" s="6" t="s">
        <v>5</v>
      </c>
      <c r="C14" s="6"/>
      <c r="D14" s="3">
        <v>28981641.059999999</v>
      </c>
      <c r="E14" s="21"/>
      <c r="F14" s="21"/>
      <c r="G14" s="21"/>
      <c r="H14" s="42"/>
      <c r="I14" s="33" t="s">
        <v>165</v>
      </c>
      <c r="J14" s="33"/>
      <c r="K14" s="3">
        <v>71057157.640000001</v>
      </c>
      <c r="L14" s="21"/>
      <c r="M14" s="21"/>
    </row>
    <row r="15" spans="1:13" x14ac:dyDescent="0.25">
      <c r="A15" s="91"/>
      <c r="B15" s="6" t="s">
        <v>6</v>
      </c>
      <c r="C15" s="6"/>
      <c r="D15" s="3">
        <v>30112696.370000001</v>
      </c>
      <c r="E15" s="21"/>
      <c r="F15" s="21"/>
      <c r="G15" s="21"/>
      <c r="H15" s="42"/>
      <c r="I15" s="33" t="s">
        <v>61</v>
      </c>
      <c r="J15" s="33"/>
      <c r="K15" s="3">
        <v>6229110155.6599998</v>
      </c>
      <c r="L15" s="21"/>
      <c r="M15" s="21"/>
    </row>
    <row r="16" spans="1:13" x14ac:dyDescent="0.25">
      <c r="A16" s="91"/>
      <c r="B16" s="6" t="s">
        <v>197</v>
      </c>
      <c r="C16" s="6"/>
      <c r="D16" s="3">
        <v>33201480.380000003</v>
      </c>
      <c r="E16" s="21"/>
      <c r="F16" s="21"/>
      <c r="G16" s="21"/>
      <c r="H16" s="42"/>
      <c r="I16" s="33" t="s">
        <v>62</v>
      </c>
      <c r="J16" s="33"/>
      <c r="K16" s="3">
        <v>42676427.409999996</v>
      </c>
      <c r="L16" s="21"/>
      <c r="M16" s="21"/>
    </row>
    <row r="17" spans="1:13" x14ac:dyDescent="0.25">
      <c r="A17" s="4"/>
      <c r="B17" s="6" t="s">
        <v>151</v>
      </c>
      <c r="C17" s="6"/>
      <c r="D17" s="3">
        <v>31108.23</v>
      </c>
      <c r="E17" s="21"/>
      <c r="F17" s="21"/>
      <c r="G17" s="21"/>
      <c r="H17" s="42"/>
      <c r="I17" s="33" t="s">
        <v>63</v>
      </c>
      <c r="J17" s="33"/>
      <c r="K17" s="3">
        <v>122624815</v>
      </c>
      <c r="L17" s="21"/>
      <c r="M17" s="21"/>
    </row>
    <row r="18" spans="1:13" x14ac:dyDescent="0.25">
      <c r="A18" s="4"/>
      <c r="B18" s="6" t="s">
        <v>163</v>
      </c>
      <c r="C18" s="6"/>
      <c r="D18" s="3">
        <v>19820192.100000001</v>
      </c>
      <c r="E18" s="21"/>
      <c r="F18" s="21"/>
      <c r="G18" s="21"/>
      <c r="H18" s="54"/>
      <c r="I18" s="33" t="s">
        <v>64</v>
      </c>
      <c r="J18" s="33"/>
      <c r="K18" s="3">
        <v>413086218.63999999</v>
      </c>
      <c r="L18" s="21"/>
      <c r="M18" s="21"/>
    </row>
    <row r="19" spans="1:13" x14ac:dyDescent="0.25">
      <c r="A19" s="4"/>
      <c r="B19" s="6" t="s">
        <v>198</v>
      </c>
      <c r="C19" s="6"/>
      <c r="D19" s="3">
        <v>1952771247.71</v>
      </c>
      <c r="E19" s="21"/>
      <c r="F19" s="21"/>
      <c r="G19" s="21"/>
      <c r="H19" s="42"/>
      <c r="I19" s="33" t="s">
        <v>65</v>
      </c>
      <c r="J19" s="33"/>
      <c r="K19" s="3">
        <v>21278248.649999999</v>
      </c>
      <c r="L19" s="21"/>
      <c r="M19" s="21"/>
    </row>
    <row r="20" spans="1:13" x14ac:dyDescent="0.25">
      <c r="A20" s="4"/>
      <c r="B20" s="7" t="s">
        <v>7</v>
      </c>
      <c r="C20" s="7"/>
      <c r="D20" s="3">
        <v>21283646.75</v>
      </c>
      <c r="E20" s="21"/>
      <c r="F20" s="21"/>
      <c r="G20" s="21"/>
      <c r="H20" s="42"/>
      <c r="I20" s="33" t="s">
        <v>46</v>
      </c>
      <c r="J20" s="33"/>
      <c r="K20" s="3">
        <v>191021019.72999999</v>
      </c>
      <c r="L20" s="21"/>
      <c r="M20" s="21"/>
    </row>
    <row r="21" spans="1:13" x14ac:dyDescent="0.25">
      <c r="A21" s="4"/>
      <c r="B21" s="26" t="s">
        <v>8</v>
      </c>
      <c r="C21" s="26"/>
      <c r="D21" s="3">
        <v>159984941.68000001</v>
      </c>
      <c r="E21" s="22"/>
      <c r="F21" s="22"/>
      <c r="G21" s="22"/>
      <c r="H21" s="42"/>
      <c r="I21" s="33" t="s">
        <v>66</v>
      </c>
      <c r="J21" s="33"/>
      <c r="K21" s="3">
        <v>97360254.810000002</v>
      </c>
      <c r="L21" s="21"/>
      <c r="M21" s="21"/>
    </row>
    <row r="22" spans="1:13" x14ac:dyDescent="0.25">
      <c r="A22" s="91"/>
      <c r="B22" s="7" t="s">
        <v>9</v>
      </c>
      <c r="C22" s="7"/>
      <c r="D22" s="3">
        <v>79992478.489999995</v>
      </c>
      <c r="E22" s="3"/>
      <c r="F22" s="3"/>
      <c r="G22" s="3"/>
      <c r="H22" s="42"/>
      <c r="I22" s="33" t="s">
        <v>67</v>
      </c>
      <c r="J22" s="33"/>
      <c r="K22" s="3">
        <v>34545745.730000004</v>
      </c>
      <c r="L22" s="21"/>
      <c r="M22" s="21"/>
    </row>
    <row r="23" spans="1:13" x14ac:dyDescent="0.25">
      <c r="A23" s="91"/>
      <c r="B23" s="26" t="s">
        <v>10</v>
      </c>
      <c r="C23" s="26"/>
      <c r="D23" s="3">
        <v>13372079.1</v>
      </c>
      <c r="E23" s="3"/>
      <c r="F23" s="3"/>
      <c r="G23" s="3"/>
      <c r="H23" s="42"/>
      <c r="I23" s="33" t="s">
        <v>68</v>
      </c>
      <c r="J23" s="33"/>
      <c r="K23" s="3">
        <v>2191477815.96</v>
      </c>
      <c r="L23" s="21"/>
      <c r="M23" s="21"/>
    </row>
    <row r="24" spans="1:13" x14ac:dyDescent="0.25">
      <c r="A24" s="91"/>
      <c r="B24" s="7" t="s">
        <v>11</v>
      </c>
      <c r="C24" s="7"/>
      <c r="D24" s="3">
        <v>3862009.04</v>
      </c>
      <c r="E24" s="3"/>
      <c r="F24" s="3"/>
      <c r="G24" s="3"/>
      <c r="H24" s="48"/>
      <c r="I24" s="33" t="s">
        <v>69</v>
      </c>
      <c r="J24" s="33"/>
      <c r="K24" s="3">
        <v>1037368311.1700001</v>
      </c>
      <c r="L24" s="21"/>
      <c r="M24" s="21"/>
    </row>
    <row r="25" spans="1:13" x14ac:dyDescent="0.25">
      <c r="A25" s="91"/>
      <c r="B25" s="6" t="s">
        <v>199</v>
      </c>
      <c r="C25" s="6"/>
      <c r="D25" s="3">
        <v>151150715.25</v>
      </c>
      <c r="E25" s="3">
        <f>SUM(D9:D25)</f>
        <v>2656137905.0099993</v>
      </c>
      <c r="F25" s="3"/>
      <c r="G25" s="3"/>
      <c r="H25" s="48"/>
      <c r="I25" s="33" t="s">
        <v>70</v>
      </c>
      <c r="J25" s="33"/>
      <c r="K25" s="3">
        <v>208246683.70000002</v>
      </c>
      <c r="L25" s="21"/>
      <c r="M25" s="21"/>
    </row>
    <row r="26" spans="1:13" x14ac:dyDescent="0.25">
      <c r="A26" s="91"/>
      <c r="B26" s="6"/>
      <c r="C26" s="6"/>
      <c r="D26" s="3"/>
      <c r="E26" s="3"/>
      <c r="F26" s="3"/>
      <c r="G26" s="3"/>
      <c r="H26" s="48"/>
      <c r="I26" s="33" t="s">
        <v>71</v>
      </c>
      <c r="J26" s="33"/>
      <c r="K26" s="3">
        <v>13868176.720000001</v>
      </c>
      <c r="L26" s="21"/>
      <c r="M26" s="21"/>
    </row>
    <row r="27" spans="1:13" x14ac:dyDescent="0.25">
      <c r="A27" s="91"/>
      <c r="B27" s="6"/>
      <c r="C27" s="6"/>
      <c r="D27" s="3"/>
      <c r="E27" s="3"/>
      <c r="F27" s="3"/>
      <c r="G27" s="3"/>
      <c r="H27" s="54"/>
      <c r="I27" s="33" t="s">
        <v>72</v>
      </c>
      <c r="J27" s="33"/>
      <c r="K27" s="3">
        <v>5270695.7200000007</v>
      </c>
      <c r="L27" s="21"/>
      <c r="M27" s="21"/>
    </row>
    <row r="28" spans="1:13" x14ac:dyDescent="0.25">
      <c r="A28" s="4" t="s">
        <v>12</v>
      </c>
      <c r="B28" s="2"/>
      <c r="C28" s="2"/>
      <c r="D28" s="3"/>
      <c r="E28" s="21"/>
      <c r="F28" s="21"/>
      <c r="G28" s="21"/>
      <c r="H28" s="54"/>
      <c r="I28" s="33" t="s">
        <v>73</v>
      </c>
      <c r="J28" s="33"/>
      <c r="K28" s="3">
        <v>292738052.19</v>
      </c>
      <c r="L28" s="21"/>
      <c r="M28" s="21"/>
    </row>
    <row r="29" spans="1:13" x14ac:dyDescent="0.25">
      <c r="A29" s="4"/>
      <c r="B29" s="2"/>
      <c r="C29" s="2"/>
      <c r="D29" s="3"/>
      <c r="E29" s="21"/>
      <c r="F29" s="21"/>
      <c r="G29" s="21"/>
      <c r="H29" s="42"/>
      <c r="I29" s="33" t="s">
        <v>74</v>
      </c>
      <c r="J29" s="33"/>
      <c r="K29" s="3">
        <v>301112182.74000001</v>
      </c>
      <c r="L29" s="21"/>
      <c r="M29" s="21"/>
    </row>
    <row r="30" spans="1:13" x14ac:dyDescent="0.25">
      <c r="A30" s="4"/>
      <c r="B30" s="7" t="s">
        <v>13</v>
      </c>
      <c r="C30" s="7"/>
      <c r="D30" s="61">
        <v>748260003.60000002</v>
      </c>
      <c r="E30" s="21"/>
      <c r="F30" s="21"/>
      <c r="G30" s="21"/>
      <c r="H30" s="42"/>
      <c r="I30" s="33" t="s">
        <v>75</v>
      </c>
      <c r="J30" s="33"/>
      <c r="K30" s="3">
        <v>188159584.5</v>
      </c>
      <c r="L30" s="21"/>
      <c r="M30" s="21"/>
    </row>
    <row r="31" spans="1:13" x14ac:dyDescent="0.25">
      <c r="A31" s="4"/>
      <c r="B31" s="7" t="s">
        <v>14</v>
      </c>
      <c r="C31" s="7"/>
      <c r="D31" s="61">
        <v>509988717.56999999</v>
      </c>
      <c r="E31" s="21"/>
      <c r="F31" s="21"/>
      <c r="G31" s="21"/>
      <c r="H31" s="42"/>
      <c r="I31" s="33" t="s">
        <v>76</v>
      </c>
      <c r="J31" s="33"/>
      <c r="K31" s="3">
        <v>32403957.830000002</v>
      </c>
      <c r="L31" s="21"/>
      <c r="M31" s="21"/>
    </row>
    <row r="32" spans="1:13" x14ac:dyDescent="0.25">
      <c r="A32" s="4"/>
      <c r="B32" s="7" t="s">
        <v>15</v>
      </c>
      <c r="C32" s="7"/>
      <c r="D32" s="61">
        <v>78468768.030000001</v>
      </c>
      <c r="E32" s="21"/>
      <c r="F32" s="21"/>
      <c r="G32" s="21"/>
      <c r="H32" s="54"/>
      <c r="I32" s="33" t="s">
        <v>77</v>
      </c>
      <c r="J32" s="33"/>
      <c r="K32" s="3">
        <v>10134503.68</v>
      </c>
      <c r="L32" s="21"/>
      <c r="M32" s="21"/>
    </row>
    <row r="33" spans="1:13" x14ac:dyDescent="0.25">
      <c r="A33" s="4"/>
      <c r="B33" s="7" t="s">
        <v>152</v>
      </c>
      <c r="C33" s="7"/>
      <c r="D33" s="61">
        <v>166262863.24000001</v>
      </c>
      <c r="E33" s="21"/>
      <c r="F33" s="21"/>
      <c r="G33" s="21"/>
      <c r="H33" s="54"/>
      <c r="I33" s="33" t="s">
        <v>78</v>
      </c>
      <c r="J33" s="33"/>
      <c r="K33" s="3">
        <v>1813052.8900000001</v>
      </c>
      <c r="L33" s="21"/>
      <c r="M33" s="21"/>
    </row>
    <row r="34" spans="1:13" x14ac:dyDescent="0.25">
      <c r="A34" s="4"/>
      <c r="B34" s="7" t="s">
        <v>16</v>
      </c>
      <c r="C34" s="7"/>
      <c r="D34" s="61">
        <v>47580471</v>
      </c>
      <c r="E34" s="21"/>
      <c r="F34" s="21"/>
      <c r="G34" s="21"/>
      <c r="H34" s="54"/>
      <c r="I34" s="33" t="s">
        <v>79</v>
      </c>
      <c r="J34" s="33"/>
      <c r="K34" s="3">
        <v>3159632.34</v>
      </c>
      <c r="L34" s="21"/>
      <c r="M34" s="21"/>
    </row>
    <row r="35" spans="1:13" x14ac:dyDescent="0.25">
      <c r="A35" s="4"/>
      <c r="B35" s="7" t="s">
        <v>17</v>
      </c>
      <c r="C35" s="7"/>
      <c r="D35" s="61">
        <v>551852174.0999999</v>
      </c>
      <c r="E35" s="21"/>
      <c r="F35" s="3"/>
      <c r="G35" s="3"/>
      <c r="H35" s="54"/>
      <c r="I35" s="33" t="s">
        <v>80</v>
      </c>
      <c r="J35" s="33"/>
      <c r="K35" s="3">
        <v>14777910.99</v>
      </c>
      <c r="L35" s="21"/>
      <c r="M35" s="21"/>
    </row>
    <row r="36" spans="1:13" x14ac:dyDescent="0.25">
      <c r="A36" s="4"/>
      <c r="B36" s="8" t="s">
        <v>18</v>
      </c>
      <c r="C36" s="8"/>
      <c r="D36" s="61">
        <v>835222479.11000001</v>
      </c>
      <c r="E36" s="21"/>
      <c r="F36" s="3"/>
      <c r="G36" s="3"/>
      <c r="H36" s="54"/>
      <c r="I36" s="33" t="s">
        <v>81</v>
      </c>
      <c r="J36" s="33"/>
      <c r="K36" s="3">
        <v>6489108.29</v>
      </c>
      <c r="L36" s="21"/>
      <c r="M36" s="21"/>
    </row>
    <row r="37" spans="1:13" x14ac:dyDescent="0.25">
      <c r="A37" s="4"/>
      <c r="B37" s="7" t="s">
        <v>7</v>
      </c>
      <c r="C37" s="7"/>
      <c r="D37" s="61">
        <v>78351200.359999999</v>
      </c>
      <c r="E37" s="3">
        <f>SUM(D30:D37)</f>
        <v>3015986677.0100002</v>
      </c>
      <c r="F37" s="3"/>
      <c r="G37" s="3"/>
      <c r="H37" s="54"/>
      <c r="I37" s="33" t="s">
        <v>82</v>
      </c>
      <c r="J37" s="33"/>
      <c r="K37" s="3">
        <v>5946611.9500000002</v>
      </c>
      <c r="L37" s="21"/>
      <c r="M37" s="21"/>
    </row>
    <row r="38" spans="1:13" x14ac:dyDescent="0.25">
      <c r="A38" s="4"/>
      <c r="B38" s="7"/>
      <c r="C38" s="7"/>
      <c r="D38" s="61"/>
      <c r="E38" s="3"/>
      <c r="F38" s="3"/>
      <c r="G38" s="3"/>
      <c r="H38" s="54"/>
      <c r="I38" s="33" t="s">
        <v>83</v>
      </c>
      <c r="J38" s="33"/>
      <c r="K38" s="3">
        <v>11304021.73</v>
      </c>
      <c r="L38" s="21"/>
      <c r="M38" s="21"/>
    </row>
    <row r="39" spans="1:13" x14ac:dyDescent="0.25">
      <c r="F39" s="3"/>
      <c r="G39" s="3"/>
      <c r="H39" s="54"/>
      <c r="I39" s="33" t="s">
        <v>84</v>
      </c>
      <c r="J39" s="33"/>
      <c r="K39" s="3">
        <v>82025871.709999993</v>
      </c>
      <c r="L39" s="21"/>
      <c r="M39" s="21"/>
    </row>
    <row r="40" spans="1:13" x14ac:dyDescent="0.25">
      <c r="A40" s="4" t="s">
        <v>19</v>
      </c>
      <c r="B40" s="7"/>
      <c r="C40" s="7"/>
      <c r="D40" s="3"/>
      <c r="E40" s="21"/>
      <c r="F40" s="21"/>
      <c r="G40" s="21"/>
      <c r="H40" s="54"/>
      <c r="I40" s="33" t="s">
        <v>85</v>
      </c>
      <c r="J40" s="33"/>
      <c r="K40" s="3">
        <v>6814668.9900000002</v>
      </c>
      <c r="L40" s="21"/>
      <c r="M40" s="21"/>
    </row>
    <row r="41" spans="1:13" x14ac:dyDescent="0.25">
      <c r="A41" s="4"/>
      <c r="B41" s="7"/>
      <c r="C41" s="7"/>
      <c r="D41" s="3"/>
      <c r="E41" s="21"/>
      <c r="F41" s="21"/>
      <c r="G41" s="21"/>
      <c r="H41" s="54"/>
      <c r="I41" s="33" t="s">
        <v>87</v>
      </c>
      <c r="J41" s="33"/>
      <c r="K41" s="3">
        <v>11879709.439999999</v>
      </c>
      <c r="L41" s="21"/>
      <c r="M41" s="21"/>
    </row>
    <row r="42" spans="1:13" x14ac:dyDescent="0.25">
      <c r="A42" s="4"/>
      <c r="B42" s="7" t="s">
        <v>20</v>
      </c>
      <c r="C42" s="7"/>
      <c r="D42" s="61">
        <v>1883954.3399999999</v>
      </c>
      <c r="E42" s="21"/>
      <c r="F42" s="21"/>
      <c r="G42" s="21"/>
      <c r="H42" s="54"/>
      <c r="I42" s="33" t="s">
        <v>88</v>
      </c>
      <c r="J42" s="33"/>
      <c r="K42" s="3">
        <v>9586754.9499999993</v>
      </c>
      <c r="L42" s="21"/>
      <c r="M42" s="21"/>
    </row>
    <row r="43" spans="1:13" x14ac:dyDescent="0.25">
      <c r="A43" s="4"/>
      <c r="B43" s="7" t="s">
        <v>164</v>
      </c>
      <c r="C43" s="7"/>
      <c r="D43" s="61">
        <v>58026124</v>
      </c>
      <c r="E43" s="21"/>
      <c r="F43" s="3"/>
      <c r="G43" s="3"/>
      <c r="H43" s="54"/>
      <c r="I43" s="33" t="s">
        <v>89</v>
      </c>
      <c r="J43" s="33"/>
      <c r="K43" s="3">
        <v>9606053.6999999993</v>
      </c>
      <c r="L43" s="21"/>
      <c r="M43" s="21"/>
    </row>
    <row r="44" spans="1:13" x14ac:dyDescent="0.25">
      <c r="A44" s="4"/>
      <c r="B44" s="7" t="s">
        <v>21</v>
      </c>
      <c r="C44" s="7"/>
      <c r="D44" s="61">
        <v>19428497.009999998</v>
      </c>
      <c r="E44" s="3">
        <f>SUM(D40:D44)</f>
        <v>79338575.349999994</v>
      </c>
      <c r="F44" s="3"/>
      <c r="G44" s="3"/>
      <c r="H44" s="54"/>
      <c r="I44" s="33" t="s">
        <v>166</v>
      </c>
      <c r="J44" s="33"/>
      <c r="K44" s="3">
        <v>83435196.960000008</v>
      </c>
      <c r="L44" s="21"/>
      <c r="M44" s="21"/>
    </row>
    <row r="45" spans="1:13" x14ac:dyDescent="0.25">
      <c r="A45" s="4"/>
      <c r="B45" s="7"/>
      <c r="C45" s="7"/>
      <c r="D45" s="61"/>
      <c r="E45" s="3"/>
      <c r="F45" s="3"/>
      <c r="G45" s="3"/>
      <c r="H45" s="54"/>
      <c r="I45" s="33" t="s">
        <v>90</v>
      </c>
      <c r="J45" s="33"/>
      <c r="K45" s="3">
        <v>12609643.1</v>
      </c>
      <c r="L45" s="21"/>
      <c r="M45" s="21"/>
    </row>
    <row r="46" spans="1:13" x14ac:dyDescent="0.25">
      <c r="F46" s="3"/>
      <c r="G46" s="3"/>
      <c r="H46" s="54"/>
      <c r="I46" s="33" t="s">
        <v>200</v>
      </c>
      <c r="J46" s="33"/>
      <c r="K46" s="3">
        <v>8297609.0200000005</v>
      </c>
      <c r="L46" s="21"/>
      <c r="M46" s="21"/>
    </row>
    <row r="47" spans="1:13" x14ac:dyDescent="0.25">
      <c r="A47" s="4" t="s">
        <v>22</v>
      </c>
      <c r="B47" s="2"/>
      <c r="C47" s="2"/>
      <c r="D47" s="3"/>
      <c r="E47" s="21"/>
      <c r="F47" s="21"/>
      <c r="G47" s="21"/>
      <c r="H47" s="54"/>
      <c r="I47" s="33" t="s">
        <v>91</v>
      </c>
      <c r="J47" s="33"/>
      <c r="K47" s="3">
        <v>2214851.13</v>
      </c>
      <c r="L47" s="21"/>
      <c r="M47" s="21"/>
    </row>
    <row r="48" spans="1:13" x14ac:dyDescent="0.25">
      <c r="A48" s="4"/>
      <c r="B48" s="7"/>
      <c r="C48" s="7"/>
      <c r="D48" s="3"/>
      <c r="E48" s="21"/>
      <c r="F48" s="21"/>
      <c r="G48" s="21"/>
      <c r="H48" s="54"/>
      <c r="I48" s="33" t="s">
        <v>92</v>
      </c>
      <c r="J48" s="33"/>
      <c r="K48" s="3">
        <v>9897887.7199999988</v>
      </c>
      <c r="L48" s="24"/>
      <c r="M48" s="21"/>
    </row>
    <row r="49" spans="1:13" x14ac:dyDescent="0.25">
      <c r="A49" s="4"/>
      <c r="B49" s="7" t="s">
        <v>23</v>
      </c>
      <c r="C49" s="7"/>
      <c r="D49" s="3">
        <v>73967709.140000001</v>
      </c>
      <c r="E49" s="21"/>
      <c r="F49" s="21"/>
      <c r="G49" s="21"/>
      <c r="H49" s="54"/>
      <c r="I49" s="16" t="s">
        <v>93</v>
      </c>
      <c r="J49" s="16"/>
      <c r="K49" s="61">
        <v>160367570.97</v>
      </c>
      <c r="L49" s="24"/>
      <c r="M49" s="21"/>
    </row>
    <row r="50" spans="1:13" x14ac:dyDescent="0.25">
      <c r="A50" s="4"/>
      <c r="B50" s="7" t="s">
        <v>137</v>
      </c>
      <c r="C50" s="7"/>
      <c r="D50" s="3">
        <v>176809608.72</v>
      </c>
      <c r="E50" s="21"/>
      <c r="F50" s="21"/>
      <c r="G50" s="21"/>
      <c r="H50" s="54"/>
      <c r="I50" s="16" t="s">
        <v>109</v>
      </c>
      <c r="J50" s="16"/>
      <c r="K50" s="3">
        <v>1304073.6000000001</v>
      </c>
      <c r="L50" s="24"/>
      <c r="M50" s="21"/>
    </row>
    <row r="51" spans="1:13" x14ac:dyDescent="0.25">
      <c r="A51" s="4"/>
      <c r="B51" s="7" t="s">
        <v>24</v>
      </c>
      <c r="C51" s="7"/>
      <c r="D51" s="3">
        <v>13628278.440000001</v>
      </c>
      <c r="E51" s="21"/>
      <c r="F51" s="21"/>
      <c r="G51" s="21"/>
      <c r="H51" s="42"/>
      <c r="I51" s="9" t="s">
        <v>94</v>
      </c>
      <c r="K51" s="3">
        <v>224803533.21999997</v>
      </c>
      <c r="L51" s="3">
        <f>SUM(K8:K51)</f>
        <v>14544537756.189997</v>
      </c>
      <c r="M51" s="21"/>
    </row>
    <row r="52" spans="1:13" x14ac:dyDescent="0.25">
      <c r="A52" s="4"/>
      <c r="B52" s="7" t="s">
        <v>201</v>
      </c>
      <c r="C52" s="7"/>
      <c r="D52" s="3">
        <v>50722264.900000006</v>
      </c>
      <c r="E52" s="21"/>
      <c r="F52" s="21"/>
      <c r="G52" s="21"/>
      <c r="H52" s="42"/>
      <c r="I52" s="33"/>
      <c r="J52" s="33"/>
      <c r="K52" s="3"/>
      <c r="L52" s="21"/>
      <c r="M52" s="21"/>
    </row>
    <row r="53" spans="1:13" x14ac:dyDescent="0.25">
      <c r="A53" s="4"/>
      <c r="B53" s="7" t="s">
        <v>138</v>
      </c>
      <c r="C53" s="7"/>
      <c r="D53" s="3">
        <v>140897925</v>
      </c>
      <c r="E53" s="21"/>
      <c r="F53" s="21"/>
      <c r="G53" s="21"/>
      <c r="H53" s="42" t="s">
        <v>168</v>
      </c>
      <c r="I53" s="33"/>
      <c r="J53" s="33"/>
      <c r="K53" s="3"/>
      <c r="L53" s="21"/>
      <c r="M53" s="21"/>
    </row>
    <row r="54" spans="1:13" x14ac:dyDescent="0.25">
      <c r="A54" s="4"/>
      <c r="B54" s="7" t="s">
        <v>157</v>
      </c>
      <c r="C54" s="7"/>
      <c r="D54" s="3">
        <v>33888500</v>
      </c>
      <c r="E54" s="21"/>
      <c r="F54" s="21"/>
      <c r="G54" s="21"/>
      <c r="H54" s="42"/>
      <c r="I54" s="33" t="s">
        <v>95</v>
      </c>
      <c r="J54" s="33"/>
      <c r="K54" s="3">
        <v>119901614.42</v>
      </c>
      <c r="L54" s="21"/>
      <c r="M54" s="21"/>
    </row>
    <row r="55" spans="1:13" x14ac:dyDescent="0.25">
      <c r="A55" s="4"/>
      <c r="B55" s="7" t="s">
        <v>25</v>
      </c>
      <c r="C55" s="7"/>
      <c r="D55" s="3">
        <v>397303883.24000001</v>
      </c>
      <c r="E55" s="21"/>
      <c r="F55" s="21"/>
      <c r="G55" s="21"/>
      <c r="H55" s="42"/>
      <c r="I55" s="33" t="s">
        <v>111</v>
      </c>
      <c r="J55" s="33"/>
      <c r="K55" s="3">
        <v>53931647.649999999</v>
      </c>
      <c r="L55" s="25"/>
      <c r="M55" s="21"/>
    </row>
    <row r="56" spans="1:13" x14ac:dyDescent="0.25">
      <c r="A56" s="4"/>
      <c r="B56" s="7" t="s">
        <v>175</v>
      </c>
      <c r="C56" s="7"/>
      <c r="D56" s="3">
        <v>11000000</v>
      </c>
      <c r="E56" s="21"/>
      <c r="F56" s="21"/>
      <c r="G56" s="21"/>
      <c r="H56" s="42"/>
      <c r="I56" s="33" t="s">
        <v>96</v>
      </c>
      <c r="J56" s="33"/>
      <c r="K56" s="3">
        <v>100047770.19</v>
      </c>
      <c r="L56" s="25"/>
      <c r="M56" s="21"/>
    </row>
    <row r="57" spans="1:13" x14ac:dyDescent="0.25">
      <c r="A57" s="4"/>
      <c r="B57" s="7" t="s">
        <v>218</v>
      </c>
      <c r="C57" s="7"/>
      <c r="D57" s="3">
        <v>493850.56</v>
      </c>
      <c r="E57" s="24">
        <f>SUM(D49:D57)</f>
        <v>898712020</v>
      </c>
      <c r="F57" s="21"/>
      <c r="G57" s="21"/>
      <c r="H57" s="42"/>
      <c r="I57" s="33" t="s">
        <v>161</v>
      </c>
      <c r="J57" s="33"/>
      <c r="K57" s="3">
        <v>26766334.609999999</v>
      </c>
      <c r="L57" s="25"/>
      <c r="M57" s="21"/>
    </row>
    <row r="58" spans="1:13" x14ac:dyDescent="0.25">
      <c r="A58" s="4"/>
      <c r="B58" s="7"/>
      <c r="C58" s="7"/>
      <c r="D58" s="3"/>
      <c r="E58" s="24"/>
      <c r="F58" s="21"/>
      <c r="G58" s="21"/>
      <c r="H58" s="42"/>
      <c r="I58" s="33" t="s">
        <v>97</v>
      </c>
      <c r="J58" s="33"/>
      <c r="K58" s="3">
        <v>57233509.689999998</v>
      </c>
      <c r="L58" s="25"/>
      <c r="M58" s="21"/>
    </row>
    <row r="59" spans="1:13" x14ac:dyDescent="0.25">
      <c r="A59" s="4" t="s">
        <v>26</v>
      </c>
      <c r="B59" s="7"/>
      <c r="C59" s="7"/>
      <c r="D59" s="3"/>
      <c r="E59" s="21"/>
      <c r="F59" s="21"/>
      <c r="G59" s="21"/>
      <c r="H59" s="42"/>
      <c r="I59" s="33" t="s">
        <v>98</v>
      </c>
      <c r="J59" s="33"/>
      <c r="K59" s="3">
        <v>44328835.100000001</v>
      </c>
      <c r="L59" s="25"/>
      <c r="M59" s="21"/>
    </row>
    <row r="60" spans="1:13" x14ac:dyDescent="0.25">
      <c r="A60" s="4"/>
      <c r="B60" s="2"/>
      <c r="C60" s="2"/>
      <c r="D60" s="3"/>
      <c r="E60" s="3"/>
      <c r="F60" s="21"/>
      <c r="G60" s="21"/>
      <c r="H60" s="42"/>
      <c r="I60" s="33" t="s">
        <v>99</v>
      </c>
      <c r="J60" s="33"/>
      <c r="K60" s="3">
        <v>5933821.8600000003</v>
      </c>
      <c r="L60" s="25"/>
      <c r="M60" s="21"/>
    </row>
    <row r="61" spans="1:13" x14ac:dyDescent="0.25">
      <c r="A61" s="4"/>
      <c r="B61" s="2" t="s">
        <v>27</v>
      </c>
      <c r="C61" s="2"/>
      <c r="D61" s="3">
        <v>5686237746</v>
      </c>
      <c r="E61" s="3"/>
      <c r="F61" s="21"/>
      <c r="G61" s="21"/>
      <c r="H61" s="42"/>
      <c r="I61" s="33" t="s">
        <v>100</v>
      </c>
      <c r="J61" s="33"/>
      <c r="K61" s="3">
        <v>1998541.2599999998</v>
      </c>
      <c r="L61" s="25"/>
      <c r="M61" s="21"/>
    </row>
    <row r="62" spans="1:13" x14ac:dyDescent="0.25">
      <c r="A62" s="4"/>
      <c r="B62" s="7" t="s">
        <v>28</v>
      </c>
      <c r="C62" s="7"/>
      <c r="D62" s="3">
        <v>274525841</v>
      </c>
      <c r="E62" s="3"/>
      <c r="F62" s="3"/>
      <c r="G62" s="21"/>
      <c r="I62" s="33" t="s">
        <v>147</v>
      </c>
      <c r="J62" s="33"/>
      <c r="K62" s="3">
        <v>19863129.009999998</v>
      </c>
      <c r="L62" s="3"/>
      <c r="M62" s="21"/>
    </row>
    <row r="63" spans="1:13" x14ac:dyDescent="0.25">
      <c r="A63" s="92"/>
      <c r="B63" s="7" t="s">
        <v>29</v>
      </c>
      <c r="C63" s="7"/>
      <c r="D63" s="3">
        <v>462908672</v>
      </c>
      <c r="E63" s="21"/>
      <c r="F63" s="3"/>
      <c r="G63" s="3"/>
      <c r="I63" s="33" t="s">
        <v>162</v>
      </c>
      <c r="J63" s="33"/>
      <c r="K63" s="3">
        <v>21778275.539999999</v>
      </c>
      <c r="L63" s="24"/>
      <c r="M63" s="21"/>
    </row>
    <row r="64" spans="1:13" x14ac:dyDescent="0.25">
      <c r="B64" s="7" t="s">
        <v>30</v>
      </c>
      <c r="C64" s="7"/>
      <c r="D64" s="3">
        <v>164008010</v>
      </c>
      <c r="E64" s="21"/>
      <c r="F64" s="3"/>
      <c r="G64" s="3"/>
      <c r="I64" s="33" t="s">
        <v>144</v>
      </c>
      <c r="J64" s="33"/>
      <c r="K64" s="3">
        <v>24311741.030000001</v>
      </c>
      <c r="L64" s="24"/>
      <c r="M64" s="21"/>
    </row>
    <row r="65" spans="1:13" x14ac:dyDescent="0.25">
      <c r="A65" s="4"/>
      <c r="B65" s="7" t="s">
        <v>31</v>
      </c>
      <c r="C65" s="7"/>
      <c r="D65" s="3">
        <v>250964748</v>
      </c>
      <c r="E65" s="21"/>
      <c r="F65" s="3"/>
      <c r="G65" s="3"/>
      <c r="I65" s="33" t="s">
        <v>139</v>
      </c>
      <c r="J65" s="33"/>
      <c r="K65" s="3">
        <v>3710336.5300000003</v>
      </c>
      <c r="L65" s="24"/>
      <c r="M65" s="21"/>
    </row>
    <row r="66" spans="1:13" x14ac:dyDescent="0.25">
      <c r="A66" s="4"/>
      <c r="B66" s="7" t="s">
        <v>32</v>
      </c>
      <c r="C66" s="7"/>
      <c r="D66" s="3">
        <v>615431505</v>
      </c>
      <c r="E66" s="3"/>
      <c r="F66" s="3"/>
      <c r="G66" s="3"/>
      <c r="I66" s="64" t="s">
        <v>185</v>
      </c>
      <c r="J66" s="33"/>
      <c r="K66" s="3">
        <v>64861578</v>
      </c>
      <c r="L66" s="3"/>
      <c r="M66" s="3"/>
    </row>
    <row r="67" spans="1:13" x14ac:dyDescent="0.25">
      <c r="A67" s="4"/>
      <c r="B67" s="7" t="s">
        <v>33</v>
      </c>
      <c r="C67" s="7"/>
      <c r="D67" s="3">
        <v>90240873</v>
      </c>
      <c r="E67" s="3">
        <f>SUM(D61:D67)</f>
        <v>7544317395</v>
      </c>
      <c r="F67" s="3"/>
      <c r="G67" s="3"/>
      <c r="I67" s="33" t="s">
        <v>186</v>
      </c>
      <c r="J67" s="33"/>
      <c r="K67" s="3">
        <v>22100000</v>
      </c>
      <c r="L67" s="3"/>
      <c r="M67" s="3"/>
    </row>
    <row r="68" spans="1:13" x14ac:dyDescent="0.25">
      <c r="A68" s="4"/>
      <c r="B68" s="7"/>
      <c r="C68" s="7"/>
      <c r="D68" s="3"/>
      <c r="E68" s="3"/>
      <c r="F68" s="3"/>
      <c r="G68" s="3"/>
      <c r="H68" s="42"/>
      <c r="I68" s="16" t="s">
        <v>187</v>
      </c>
      <c r="J68" s="16"/>
      <c r="K68" s="3">
        <v>0</v>
      </c>
      <c r="L68" s="3"/>
      <c r="M68" s="3"/>
    </row>
    <row r="69" spans="1:13" x14ac:dyDescent="0.25">
      <c r="A69" s="4"/>
      <c r="B69" s="7"/>
      <c r="C69" s="7"/>
      <c r="D69" s="3"/>
      <c r="E69" s="3"/>
      <c r="F69" s="3"/>
      <c r="G69" s="3"/>
      <c r="H69" s="42"/>
      <c r="I69" s="2" t="s">
        <v>213</v>
      </c>
      <c r="J69" s="16"/>
      <c r="K69" s="3">
        <v>2561560</v>
      </c>
      <c r="L69" s="3"/>
      <c r="M69" s="3"/>
    </row>
    <row r="70" spans="1:13" x14ac:dyDescent="0.25">
      <c r="A70" s="31" t="s">
        <v>34</v>
      </c>
      <c r="E70" s="3"/>
      <c r="F70" s="21"/>
      <c r="G70" s="21"/>
      <c r="H70" s="42"/>
      <c r="I70" s="33" t="s">
        <v>94</v>
      </c>
      <c r="J70" s="33"/>
      <c r="K70" s="3">
        <v>42979232.719999999</v>
      </c>
      <c r="L70" s="3">
        <f>SUM(K54:K70)</f>
        <v>612307927.61000001</v>
      </c>
      <c r="M70" s="3"/>
    </row>
    <row r="71" spans="1:13" x14ac:dyDescent="0.25">
      <c r="A71" s="4"/>
      <c r="B71" s="2"/>
      <c r="C71" s="2"/>
      <c r="D71" s="3"/>
      <c r="E71" s="3"/>
      <c r="F71" s="21"/>
      <c r="G71" s="21"/>
      <c r="H71" s="42"/>
      <c r="I71" s="33"/>
      <c r="J71" s="33"/>
      <c r="K71" s="3"/>
      <c r="L71" s="3"/>
      <c r="M71" s="3"/>
    </row>
    <row r="72" spans="1:13" x14ac:dyDescent="0.25">
      <c r="A72" s="4"/>
      <c r="B72" s="2" t="s">
        <v>35</v>
      </c>
      <c r="C72" s="2"/>
      <c r="D72" s="3">
        <v>216489139</v>
      </c>
      <c r="E72" s="3"/>
      <c r="F72" s="3"/>
      <c r="G72" s="21"/>
      <c r="H72" s="58" t="s">
        <v>169</v>
      </c>
      <c r="I72" s="33"/>
      <c r="J72" s="33"/>
      <c r="K72" s="3"/>
      <c r="L72" s="21"/>
      <c r="M72" s="21"/>
    </row>
    <row r="73" spans="1:13" x14ac:dyDescent="0.25">
      <c r="A73" s="4"/>
      <c r="B73" s="26" t="s">
        <v>36</v>
      </c>
      <c r="C73" s="26"/>
      <c r="D73" s="61">
        <v>408709673</v>
      </c>
      <c r="E73" s="3"/>
      <c r="F73" s="3"/>
      <c r="G73" s="21"/>
      <c r="I73" s="33" t="s">
        <v>58</v>
      </c>
      <c r="J73" s="33"/>
      <c r="K73" s="3">
        <v>58233992.689999998</v>
      </c>
      <c r="L73" s="21"/>
      <c r="M73" s="21"/>
    </row>
    <row r="74" spans="1:13" x14ac:dyDescent="0.25">
      <c r="A74" s="4"/>
      <c r="B74" s="26" t="s">
        <v>37</v>
      </c>
      <c r="C74" s="26"/>
      <c r="D74" s="61">
        <v>859198577</v>
      </c>
      <c r="E74" s="3"/>
      <c r="F74" s="3"/>
      <c r="G74" s="21"/>
      <c r="H74" s="54"/>
      <c r="I74" s="33" t="s">
        <v>101</v>
      </c>
      <c r="J74" s="33"/>
      <c r="K74" s="3">
        <v>105258784.42</v>
      </c>
      <c r="L74" s="21"/>
      <c r="M74" s="21"/>
    </row>
    <row r="75" spans="1:13" x14ac:dyDescent="0.25">
      <c r="A75" s="4"/>
      <c r="B75" s="26" t="s">
        <v>38</v>
      </c>
      <c r="C75" s="26"/>
      <c r="D75" s="61">
        <v>111732184.97</v>
      </c>
      <c r="E75" s="3"/>
      <c r="F75" s="3"/>
      <c r="G75" s="3"/>
      <c r="H75" s="42"/>
      <c r="I75" s="33" t="s">
        <v>102</v>
      </c>
      <c r="J75" s="33"/>
      <c r="K75" s="3">
        <v>40690652.32</v>
      </c>
      <c r="L75" s="24"/>
      <c r="M75" s="21"/>
    </row>
    <row r="76" spans="1:13" x14ac:dyDescent="0.25">
      <c r="A76" s="4"/>
      <c r="B76" s="26" t="s">
        <v>39</v>
      </c>
      <c r="C76" s="26"/>
      <c r="D76" s="61">
        <v>6075785709.5599995</v>
      </c>
      <c r="E76" s="3"/>
      <c r="F76" s="3"/>
      <c r="G76" s="3"/>
      <c r="H76" s="42"/>
      <c r="I76" s="16" t="s">
        <v>145</v>
      </c>
      <c r="J76" s="16"/>
      <c r="K76" s="3">
        <v>155586.34</v>
      </c>
      <c r="L76" s="25"/>
      <c r="M76" s="21"/>
    </row>
    <row r="77" spans="1:13" x14ac:dyDescent="0.25">
      <c r="A77" s="4"/>
      <c r="B77" s="26" t="s">
        <v>40</v>
      </c>
      <c r="C77" s="26"/>
      <c r="D77" s="61">
        <v>1153608832.29</v>
      </c>
      <c r="E77" s="3"/>
      <c r="F77" s="3"/>
      <c r="G77" s="3"/>
      <c r="H77" s="42"/>
      <c r="I77" s="2" t="s">
        <v>173</v>
      </c>
      <c r="J77" s="16"/>
      <c r="K77" s="3">
        <v>11003544.969999999</v>
      </c>
      <c r="L77" s="3"/>
      <c r="M77" s="3"/>
    </row>
    <row r="78" spans="1:13" x14ac:dyDescent="0.25">
      <c r="A78" s="4"/>
      <c r="B78" s="26" t="s">
        <v>153</v>
      </c>
      <c r="C78" s="26"/>
      <c r="D78" s="61">
        <v>44470936</v>
      </c>
      <c r="E78" s="3"/>
      <c r="F78" s="3"/>
      <c r="G78" s="3"/>
      <c r="H78" s="42"/>
      <c r="I78" s="33" t="s">
        <v>219</v>
      </c>
      <c r="J78" s="33"/>
      <c r="K78" s="3">
        <v>24285348.800000001</v>
      </c>
      <c r="L78" s="3"/>
      <c r="M78" s="3"/>
    </row>
    <row r="79" spans="1:13" x14ac:dyDescent="0.25">
      <c r="A79" s="4"/>
      <c r="B79" s="26" t="s">
        <v>41</v>
      </c>
      <c r="C79" s="26"/>
      <c r="D79" s="61">
        <v>161203502</v>
      </c>
      <c r="E79" s="3"/>
      <c r="F79" s="3"/>
      <c r="G79" s="21"/>
      <c r="H79" s="42"/>
      <c r="I79" s="33" t="s">
        <v>94</v>
      </c>
      <c r="J79" s="33"/>
      <c r="K79" s="3">
        <v>483231648.85000002</v>
      </c>
      <c r="L79" s="3">
        <f>SUM(K73:K79)</f>
        <v>722859558.3900001</v>
      </c>
      <c r="M79" s="3"/>
    </row>
    <row r="80" spans="1:13" x14ac:dyDescent="0.25">
      <c r="A80" s="4"/>
      <c r="B80" s="26" t="s">
        <v>154</v>
      </c>
      <c r="C80" s="62"/>
      <c r="D80" s="61">
        <v>34306158</v>
      </c>
      <c r="E80" s="3">
        <f>SUM(D72:D80)</f>
        <v>9065504711.8199997</v>
      </c>
      <c r="F80" s="3"/>
      <c r="G80" s="21"/>
      <c r="H80" s="42"/>
      <c r="I80" s="33"/>
      <c r="J80" s="33"/>
      <c r="K80" s="3"/>
      <c r="L80" s="3"/>
      <c r="M80" s="3"/>
    </row>
    <row r="81" spans="1:13" x14ac:dyDescent="0.25">
      <c r="A81" s="4"/>
      <c r="B81" s="26"/>
      <c r="C81" s="7"/>
      <c r="D81" s="61"/>
      <c r="E81" s="3"/>
      <c r="F81" s="3"/>
      <c r="G81" s="21"/>
      <c r="H81" s="42" t="s">
        <v>170</v>
      </c>
      <c r="I81" s="33"/>
      <c r="J81" s="33"/>
      <c r="K81" s="3"/>
      <c r="L81" s="21"/>
      <c r="M81" s="21"/>
    </row>
    <row r="82" spans="1:13" x14ac:dyDescent="0.25">
      <c r="A82" s="4"/>
      <c r="B82" s="26"/>
      <c r="C82" s="7"/>
      <c r="D82" s="61"/>
      <c r="E82" s="3"/>
      <c r="F82" s="3"/>
      <c r="G82" s="21"/>
      <c r="H82" s="42"/>
      <c r="I82" s="33" t="s">
        <v>58</v>
      </c>
      <c r="J82" s="33"/>
      <c r="K82" s="3">
        <v>10408323.810000001</v>
      </c>
      <c r="L82" s="24"/>
      <c r="M82" s="21"/>
    </row>
    <row r="83" spans="1:13" x14ac:dyDescent="0.25">
      <c r="A83" s="4" t="s">
        <v>42</v>
      </c>
      <c r="B83" s="26"/>
      <c r="C83" s="7"/>
      <c r="D83" s="61"/>
      <c r="E83" s="3"/>
      <c r="F83" s="3"/>
      <c r="G83" s="21"/>
      <c r="H83" s="42"/>
      <c r="I83" s="33" t="s">
        <v>103</v>
      </c>
      <c r="J83" s="33"/>
      <c r="K83" s="3">
        <v>893688417.77999997</v>
      </c>
      <c r="L83" s="24"/>
      <c r="M83" s="21"/>
    </row>
    <row r="84" spans="1:13" x14ac:dyDescent="0.25">
      <c r="A84" s="27"/>
      <c r="B84" s="26"/>
      <c r="C84" s="26"/>
      <c r="D84" s="3"/>
      <c r="E84" s="3"/>
      <c r="F84" s="3"/>
      <c r="G84" s="21"/>
      <c r="H84" s="42"/>
      <c r="I84" s="33" t="s">
        <v>140</v>
      </c>
      <c r="J84" s="33"/>
      <c r="K84" s="3">
        <v>1389575911.1400001</v>
      </c>
      <c r="L84" s="21"/>
      <c r="M84" s="21"/>
    </row>
    <row r="85" spans="1:13" x14ac:dyDescent="0.25">
      <c r="A85" s="27"/>
      <c r="B85" s="26" t="s">
        <v>43</v>
      </c>
      <c r="C85" s="26"/>
      <c r="D85" s="3">
        <v>133913304.03999999</v>
      </c>
      <c r="E85" s="3"/>
      <c r="F85" s="3"/>
      <c r="G85" s="21"/>
      <c r="H85" s="42"/>
      <c r="I85" s="33" t="s">
        <v>104</v>
      </c>
      <c r="J85" s="33"/>
      <c r="K85" s="3">
        <v>1009246477.45</v>
      </c>
      <c r="L85" s="21"/>
      <c r="M85" s="21"/>
    </row>
    <row r="86" spans="1:13" x14ac:dyDescent="0.25">
      <c r="A86" s="4"/>
      <c r="B86" s="26" t="s">
        <v>44</v>
      </c>
      <c r="C86" s="26"/>
      <c r="D86" s="61">
        <v>335730400</v>
      </c>
      <c r="E86" s="3"/>
      <c r="F86" s="3"/>
      <c r="G86" s="21"/>
      <c r="H86" s="42"/>
      <c r="I86" s="33" t="s">
        <v>188</v>
      </c>
      <c r="J86" s="33"/>
      <c r="K86" s="3">
        <v>4553811.13</v>
      </c>
      <c r="L86" s="21"/>
      <c r="M86" s="21"/>
    </row>
    <row r="87" spans="1:13" x14ac:dyDescent="0.25">
      <c r="B87" s="26" t="s">
        <v>45</v>
      </c>
      <c r="C87" s="26"/>
      <c r="D87" s="61">
        <v>218859585.5</v>
      </c>
      <c r="E87" s="3"/>
      <c r="F87" s="3"/>
      <c r="G87" s="21"/>
      <c r="H87" s="42"/>
      <c r="I87" s="33" t="s">
        <v>189</v>
      </c>
      <c r="J87" s="33"/>
      <c r="K87" s="3">
        <v>750000</v>
      </c>
      <c r="L87" s="3"/>
      <c r="M87" s="21"/>
    </row>
    <row r="88" spans="1:13" x14ac:dyDescent="0.25">
      <c r="B88" s="26" t="s">
        <v>46</v>
      </c>
      <c r="C88" s="26"/>
      <c r="D88" s="61">
        <v>88056910.5</v>
      </c>
      <c r="E88" s="3"/>
      <c r="F88" s="3"/>
      <c r="G88" s="21"/>
      <c r="H88" s="42"/>
      <c r="I88" s="33" t="s">
        <v>190</v>
      </c>
      <c r="J88" s="33"/>
      <c r="K88" s="3">
        <v>0</v>
      </c>
      <c r="L88" s="3"/>
      <c r="M88" s="21"/>
    </row>
    <row r="89" spans="1:13" x14ac:dyDescent="0.25">
      <c r="B89" s="26" t="s">
        <v>156</v>
      </c>
      <c r="C89" s="26"/>
      <c r="D89" s="61">
        <v>137164077.13</v>
      </c>
      <c r="E89" s="3"/>
      <c r="F89" s="3"/>
      <c r="G89" s="21"/>
      <c r="H89" s="42"/>
      <c r="I89" s="33" t="s">
        <v>106</v>
      </c>
      <c r="J89" s="33"/>
      <c r="K89" s="3">
        <v>80167073.650000006</v>
      </c>
      <c r="L89" s="3"/>
      <c r="M89" s="21"/>
    </row>
    <row r="90" spans="1:13" x14ac:dyDescent="0.25">
      <c r="B90" s="26" t="s">
        <v>47</v>
      </c>
      <c r="C90" s="26"/>
      <c r="D90" s="61">
        <v>497897626.94000006</v>
      </c>
      <c r="E90" s="3"/>
      <c r="F90" s="3"/>
      <c r="G90" s="21"/>
      <c r="H90" s="42"/>
      <c r="I90" s="33" t="s">
        <v>141</v>
      </c>
      <c r="J90" s="33"/>
      <c r="K90" s="3">
        <v>1500000</v>
      </c>
      <c r="M90" s="21"/>
    </row>
    <row r="91" spans="1:13" x14ac:dyDescent="0.25">
      <c r="B91" s="26" t="s">
        <v>177</v>
      </c>
      <c r="C91" s="26"/>
      <c r="D91" s="61">
        <v>2064230.9999999995</v>
      </c>
      <c r="E91" s="3"/>
      <c r="F91" s="3"/>
      <c r="G91" s="3"/>
      <c r="H91" s="42"/>
      <c r="I91" s="33" t="s">
        <v>203</v>
      </c>
      <c r="J91" s="33"/>
      <c r="K91" s="3">
        <v>331500</v>
      </c>
      <c r="L91" s="3"/>
      <c r="M91" s="23"/>
    </row>
    <row r="92" spans="1:13" x14ac:dyDescent="0.25">
      <c r="A92" s="4"/>
      <c r="B92" s="26" t="s">
        <v>60</v>
      </c>
      <c r="C92" s="26"/>
      <c r="D92" s="61">
        <v>2533363.52</v>
      </c>
      <c r="E92" s="3"/>
      <c r="F92" s="3"/>
      <c r="G92" s="3"/>
      <c r="H92" s="42"/>
      <c r="I92" s="33" t="s">
        <v>220</v>
      </c>
      <c r="J92" s="33"/>
      <c r="K92" s="3">
        <v>0</v>
      </c>
      <c r="L92" s="3"/>
      <c r="M92" s="23" t="s">
        <v>52</v>
      </c>
    </row>
    <row r="93" spans="1:13" x14ac:dyDescent="0.25">
      <c r="A93" s="4"/>
      <c r="B93" s="26" t="s">
        <v>179</v>
      </c>
      <c r="C93" s="26"/>
      <c r="D93" s="61">
        <v>2773357.02</v>
      </c>
      <c r="E93" s="3"/>
      <c r="F93" s="3"/>
      <c r="G93" s="3"/>
      <c r="H93" s="42"/>
      <c r="I93" s="16" t="s">
        <v>107</v>
      </c>
      <c r="J93" s="16"/>
      <c r="K93" s="3">
        <v>34823266.57</v>
      </c>
      <c r="L93" s="21"/>
      <c r="M93" s="23" t="s">
        <v>52</v>
      </c>
    </row>
    <row r="94" spans="1:13" x14ac:dyDescent="0.25">
      <c r="A94" s="4"/>
      <c r="B94" s="26" t="s">
        <v>180</v>
      </c>
      <c r="C94" s="26"/>
      <c r="D94" s="61">
        <v>6940733.3900000006</v>
      </c>
      <c r="E94" s="3"/>
      <c r="F94" s="3"/>
      <c r="G94" s="3"/>
      <c r="H94" s="42"/>
      <c r="I94" s="33" t="s">
        <v>108</v>
      </c>
      <c r="J94" s="33"/>
      <c r="K94" s="3">
        <v>23636286.32</v>
      </c>
      <c r="L94" s="3"/>
      <c r="M94" s="3"/>
    </row>
    <row r="95" spans="1:13" x14ac:dyDescent="0.25">
      <c r="A95" s="4"/>
      <c r="B95" s="26" t="s">
        <v>181</v>
      </c>
      <c r="C95" s="26"/>
      <c r="D95" s="61">
        <v>3505314.1799999997</v>
      </c>
      <c r="E95" s="3">
        <f>SUM(D85:D96)</f>
        <v>1429438903.2200003</v>
      </c>
      <c r="F95" s="3"/>
      <c r="G95" s="3"/>
      <c r="H95" s="42"/>
      <c r="I95" s="33" t="s">
        <v>146</v>
      </c>
      <c r="J95" s="33"/>
      <c r="K95" s="3">
        <v>14697025.039999999</v>
      </c>
      <c r="L95" s="3"/>
      <c r="M95" s="3"/>
    </row>
    <row r="96" spans="1:13" x14ac:dyDescent="0.25">
      <c r="A96" s="4"/>
      <c r="B96" s="26"/>
      <c r="C96" s="26"/>
      <c r="D96" s="61"/>
      <c r="E96" s="3"/>
      <c r="F96" s="3"/>
      <c r="G96" s="21"/>
      <c r="H96" s="42"/>
      <c r="I96" s="33" t="s">
        <v>94</v>
      </c>
      <c r="J96" s="33"/>
      <c r="K96" s="3">
        <v>-2561.4500000000003</v>
      </c>
      <c r="L96" s="3">
        <f>SUM(K82:K96)</f>
        <v>3463375531.440001</v>
      </c>
      <c r="M96" s="3"/>
    </row>
    <row r="97" spans="1:13" x14ac:dyDescent="0.25">
      <c r="A97" s="4"/>
      <c r="B97" s="26"/>
      <c r="C97" s="26"/>
      <c r="D97" s="61"/>
      <c r="E97" s="3"/>
      <c r="F97" s="3"/>
      <c r="G97" s="21"/>
      <c r="H97" s="42"/>
      <c r="I97" s="33"/>
      <c r="J97" s="33"/>
      <c r="K97" s="3"/>
      <c r="L97" s="3"/>
      <c r="M97" s="3"/>
    </row>
    <row r="98" spans="1:13" x14ac:dyDescent="0.25">
      <c r="A98" s="4"/>
      <c r="B98" s="26"/>
      <c r="C98" s="26"/>
      <c r="D98" s="61"/>
      <c r="E98" s="3"/>
      <c r="F98" s="3"/>
      <c r="G98" s="21"/>
      <c r="H98" s="42" t="s">
        <v>171</v>
      </c>
      <c r="I98" s="33"/>
      <c r="J98" s="33"/>
      <c r="K98" s="3"/>
      <c r="L98" s="3"/>
      <c r="M98" s="3"/>
    </row>
    <row r="99" spans="1:13" x14ac:dyDescent="0.25">
      <c r="A99" s="4"/>
      <c r="B99" s="26"/>
      <c r="C99" s="26"/>
      <c r="D99" s="61"/>
      <c r="E99" s="3"/>
      <c r="F99" s="3"/>
      <c r="G99" s="21"/>
      <c r="H99" s="42"/>
      <c r="I99" s="33" t="s">
        <v>214</v>
      </c>
      <c r="J99" s="33"/>
      <c r="K99" s="3">
        <v>38785259.929999992</v>
      </c>
      <c r="L99" s="3"/>
      <c r="M99" s="3"/>
    </row>
    <row r="100" spans="1:13" x14ac:dyDescent="0.25">
      <c r="A100" s="4"/>
      <c r="B100" s="26"/>
      <c r="C100" s="62"/>
      <c r="D100" s="61"/>
      <c r="E100" s="3"/>
      <c r="F100" s="3"/>
      <c r="G100" s="21"/>
      <c r="H100" s="42"/>
      <c r="I100" s="33" t="s">
        <v>58</v>
      </c>
      <c r="J100" s="33"/>
      <c r="K100" s="3">
        <v>132835044.27000001</v>
      </c>
      <c r="L100" s="3"/>
      <c r="M100" s="3"/>
    </row>
    <row r="101" spans="1:13" x14ac:dyDescent="0.25">
      <c r="A101" s="4"/>
      <c r="B101" s="26"/>
      <c r="C101" s="26"/>
      <c r="D101" s="3"/>
      <c r="E101" s="3"/>
      <c r="F101" s="3"/>
      <c r="G101" s="21"/>
      <c r="H101" s="42"/>
      <c r="I101" s="33" t="s">
        <v>110</v>
      </c>
      <c r="J101" s="33"/>
      <c r="K101" s="3">
        <v>854519574.99000001</v>
      </c>
      <c r="L101" s="3"/>
      <c r="M101" s="3"/>
    </row>
    <row r="102" spans="1:13" x14ac:dyDescent="0.25">
      <c r="A102" s="4" t="s">
        <v>48</v>
      </c>
      <c r="B102" s="26"/>
      <c r="C102" s="26"/>
      <c r="D102" s="3"/>
      <c r="E102" s="3">
        <v>345422322.23000002</v>
      </c>
      <c r="F102" s="3"/>
      <c r="G102" s="21"/>
      <c r="H102" s="42"/>
      <c r="I102" s="33" t="s">
        <v>207</v>
      </c>
      <c r="J102" s="33"/>
      <c r="K102" s="3">
        <v>14869201.66</v>
      </c>
      <c r="L102" s="21"/>
      <c r="M102" s="21"/>
    </row>
    <row r="103" spans="1:13" x14ac:dyDescent="0.25">
      <c r="A103" s="4"/>
      <c r="B103" s="26"/>
      <c r="C103" s="26"/>
      <c r="D103" s="3"/>
      <c r="E103" s="3"/>
      <c r="F103" s="3"/>
      <c r="G103" s="21"/>
      <c r="H103" s="42"/>
      <c r="I103" s="33" t="s">
        <v>112</v>
      </c>
      <c r="J103" s="33"/>
      <c r="K103" s="3">
        <v>48708843.25</v>
      </c>
      <c r="L103" s="21"/>
      <c r="M103" s="21"/>
    </row>
    <row r="104" spans="1:13" x14ac:dyDescent="0.25">
      <c r="A104" s="4"/>
      <c r="B104" s="26"/>
      <c r="C104" s="26"/>
      <c r="D104" s="3"/>
      <c r="E104" s="3"/>
      <c r="F104" s="3"/>
      <c r="G104" s="21"/>
      <c r="H104" s="42"/>
      <c r="I104" s="33" t="s">
        <v>158</v>
      </c>
      <c r="J104" s="33"/>
      <c r="K104" s="3">
        <v>271301222.24000001</v>
      </c>
      <c r="L104" s="3"/>
      <c r="M104" s="21"/>
    </row>
    <row r="105" spans="1:13" x14ac:dyDescent="0.25">
      <c r="A105" s="4"/>
      <c r="B105" s="26"/>
      <c r="C105" s="26"/>
      <c r="D105" s="3"/>
      <c r="E105" s="3"/>
      <c r="F105" s="3"/>
      <c r="G105" s="21"/>
      <c r="H105" s="42"/>
      <c r="I105" s="33" t="s">
        <v>114</v>
      </c>
      <c r="J105" s="33"/>
      <c r="K105" s="3">
        <v>-72346</v>
      </c>
      <c r="L105" s="21"/>
      <c r="M105" s="21"/>
    </row>
    <row r="106" spans="1:13" x14ac:dyDescent="0.25">
      <c r="A106" s="4"/>
      <c r="B106" s="26"/>
      <c r="C106" s="26"/>
      <c r="D106" s="3"/>
      <c r="E106" s="3"/>
      <c r="F106" s="3"/>
      <c r="G106" s="21"/>
      <c r="H106" s="42"/>
      <c r="I106" s="33" t="s">
        <v>115</v>
      </c>
      <c r="J106" s="33"/>
      <c r="K106" s="3">
        <v>11342207.759999998</v>
      </c>
      <c r="L106" s="21"/>
      <c r="M106" s="21"/>
    </row>
    <row r="107" spans="1:13" x14ac:dyDescent="0.25">
      <c r="A107" s="10"/>
      <c r="B107" s="2"/>
      <c r="C107" s="2"/>
      <c r="D107" s="32"/>
      <c r="E107" s="3"/>
      <c r="F107" s="3"/>
      <c r="G107" s="21"/>
      <c r="H107" s="42"/>
      <c r="I107" s="33" t="s">
        <v>116</v>
      </c>
      <c r="J107" s="33"/>
      <c r="K107" s="3">
        <v>1072308220.99</v>
      </c>
      <c r="L107" s="21"/>
      <c r="M107" s="21"/>
    </row>
    <row r="108" spans="1:13" x14ac:dyDescent="0.25">
      <c r="A108" s="4" t="s">
        <v>49</v>
      </c>
      <c r="E108" s="3"/>
      <c r="F108" s="3"/>
      <c r="G108" s="21"/>
      <c r="I108" s="33" t="s">
        <v>149</v>
      </c>
      <c r="J108" s="33"/>
      <c r="K108" s="3">
        <v>-22674232.989999998</v>
      </c>
      <c r="L108" s="21"/>
      <c r="M108" s="21"/>
    </row>
    <row r="109" spans="1:13" x14ac:dyDescent="0.25">
      <c r="D109" s="61"/>
      <c r="E109" s="3"/>
      <c r="F109" s="3"/>
      <c r="G109" s="21"/>
      <c r="I109" s="33" t="s">
        <v>113</v>
      </c>
      <c r="J109" s="33"/>
      <c r="K109" s="3">
        <v>51513181.660000004</v>
      </c>
      <c r="L109" s="21"/>
      <c r="M109" s="21"/>
    </row>
    <row r="110" spans="1:13" x14ac:dyDescent="0.25">
      <c r="B110" s="26" t="s">
        <v>50</v>
      </c>
      <c r="D110" s="61">
        <v>1458560.35</v>
      </c>
      <c r="E110" s="3"/>
      <c r="F110" s="3"/>
      <c r="G110" s="21"/>
      <c r="I110" s="33" t="s">
        <v>209</v>
      </c>
      <c r="J110" s="33"/>
      <c r="K110" s="3">
        <v>111719640.31999999</v>
      </c>
      <c r="L110" s="21"/>
      <c r="M110" s="21"/>
    </row>
    <row r="111" spans="1:13" x14ac:dyDescent="0.25">
      <c r="B111" s="26" t="s">
        <v>183</v>
      </c>
      <c r="D111" s="61">
        <v>13165273.690000001</v>
      </c>
      <c r="E111" s="3"/>
      <c r="F111" s="3"/>
      <c r="G111" s="21"/>
      <c r="I111" s="33" t="s">
        <v>208</v>
      </c>
      <c r="J111" s="33"/>
      <c r="K111" s="3">
        <v>7227987.7000000002</v>
      </c>
      <c r="L111" s="21"/>
      <c r="M111" s="21"/>
    </row>
    <row r="112" spans="1:13" x14ac:dyDescent="0.25">
      <c r="B112" s="26" t="s">
        <v>184</v>
      </c>
      <c r="D112" s="61">
        <v>9295069.6999999993</v>
      </c>
      <c r="E112" s="3">
        <f>SUM(D110:D112)</f>
        <v>23918903.740000002</v>
      </c>
      <c r="F112" s="3"/>
      <c r="G112" s="21"/>
      <c r="I112" s="33" t="s">
        <v>117</v>
      </c>
      <c r="J112" s="33"/>
      <c r="K112" s="3">
        <v>164465623.75999999</v>
      </c>
      <c r="L112" s="21"/>
      <c r="M112" s="21"/>
    </row>
    <row r="113" spans="1:13" x14ac:dyDescent="0.25">
      <c r="A113" s="4"/>
      <c r="D113" s="61"/>
      <c r="E113" s="3"/>
      <c r="F113" s="3"/>
      <c r="I113" s="33" t="s">
        <v>118</v>
      </c>
      <c r="J113" s="33"/>
      <c r="K113" s="3">
        <v>15932107.529999999</v>
      </c>
      <c r="L113" s="21"/>
      <c r="M113" s="21"/>
    </row>
    <row r="114" spans="1:13" x14ac:dyDescent="0.25">
      <c r="D114" s="61"/>
      <c r="E114" s="3"/>
      <c r="F114" s="3"/>
      <c r="G114" s="21"/>
      <c r="H114" s="54"/>
      <c r="I114" s="33" t="s">
        <v>71</v>
      </c>
      <c r="J114" s="33"/>
      <c r="K114" s="3">
        <v>2803638.88</v>
      </c>
      <c r="L114" s="21"/>
      <c r="M114" s="21"/>
    </row>
    <row r="115" spans="1:13" x14ac:dyDescent="0.25">
      <c r="B115" s="26"/>
      <c r="C115" s="26"/>
      <c r="D115" s="61"/>
      <c r="E115" s="3"/>
      <c r="F115" s="3"/>
      <c r="G115" s="21"/>
      <c r="I115" s="33" t="s">
        <v>75</v>
      </c>
      <c r="J115" s="33"/>
      <c r="K115" s="3">
        <v>1630812980.0899999</v>
      </c>
      <c r="M115" s="21"/>
    </row>
    <row r="116" spans="1:13" x14ac:dyDescent="0.25">
      <c r="B116" s="26"/>
      <c r="C116" s="26"/>
      <c r="D116" s="61"/>
      <c r="E116" s="3"/>
      <c r="F116" s="3"/>
      <c r="G116" s="21"/>
      <c r="I116" s="33" t="s">
        <v>86</v>
      </c>
      <c r="J116" s="33"/>
      <c r="K116" s="3">
        <v>0</v>
      </c>
      <c r="L116" s="24"/>
      <c r="M116" s="21"/>
    </row>
    <row r="117" spans="1:13" x14ac:dyDescent="0.25">
      <c r="B117" s="26"/>
      <c r="C117" s="26"/>
      <c r="D117" s="61"/>
      <c r="E117" s="3"/>
      <c r="F117" s="3"/>
      <c r="G117" s="21"/>
      <c r="I117" s="33" t="s">
        <v>105</v>
      </c>
      <c r="J117" s="33"/>
      <c r="K117" s="3">
        <v>3747978.7</v>
      </c>
      <c r="L117" s="3"/>
      <c r="M117" s="3"/>
    </row>
    <row r="118" spans="1:13" x14ac:dyDescent="0.25">
      <c r="A118" s="4"/>
      <c r="B118" s="26"/>
      <c r="C118" s="26"/>
      <c r="D118" s="3"/>
      <c r="E118" s="3"/>
      <c r="F118" s="3"/>
      <c r="G118" s="21"/>
      <c r="I118" s="33" t="s">
        <v>210</v>
      </c>
      <c r="J118" s="33"/>
      <c r="K118" s="3">
        <v>4015733.0700000003</v>
      </c>
      <c r="L118" s="3"/>
      <c r="M118" s="3"/>
    </row>
    <row r="119" spans="1:13" x14ac:dyDescent="0.25">
      <c r="A119" s="4"/>
      <c r="B119" s="26"/>
      <c r="C119" s="26"/>
      <c r="D119" s="3"/>
      <c r="E119" s="3"/>
      <c r="F119" s="3"/>
      <c r="G119" s="21"/>
      <c r="I119" s="33" t="s">
        <v>191</v>
      </c>
      <c r="J119" s="33"/>
      <c r="K119" s="3">
        <v>0</v>
      </c>
      <c r="L119" s="3"/>
      <c r="M119" s="3"/>
    </row>
    <row r="120" spans="1:13" x14ac:dyDescent="0.25">
      <c r="A120" s="4"/>
      <c r="B120" s="26"/>
      <c r="C120" s="2"/>
      <c r="D120" s="3"/>
      <c r="E120" s="3"/>
      <c r="F120" s="3"/>
      <c r="G120" s="21"/>
      <c r="I120" s="33" t="s">
        <v>119</v>
      </c>
      <c r="J120" s="33"/>
      <c r="K120" s="3">
        <v>1223281164.8099999</v>
      </c>
      <c r="L120" s="3"/>
      <c r="M120" s="3"/>
    </row>
    <row r="121" spans="1:13" x14ac:dyDescent="0.25">
      <c r="A121" s="4"/>
      <c r="B121" s="2"/>
      <c r="C121" s="2"/>
      <c r="D121" s="3"/>
      <c r="E121" s="3"/>
      <c r="F121" s="3"/>
      <c r="G121" s="21"/>
      <c r="H121" s="42"/>
      <c r="I121" s="33" t="s">
        <v>120</v>
      </c>
      <c r="J121" s="2"/>
      <c r="K121" s="3">
        <v>295484.96000000002</v>
      </c>
      <c r="L121" s="3"/>
      <c r="M121" s="3"/>
    </row>
    <row r="122" spans="1:13" x14ac:dyDescent="0.25">
      <c r="A122" s="4"/>
      <c r="B122" s="2"/>
      <c r="C122" s="2"/>
      <c r="D122" s="61"/>
      <c r="E122" s="3"/>
      <c r="F122" s="3"/>
      <c r="G122" s="21"/>
      <c r="H122" s="54"/>
      <c r="I122" s="26" t="s">
        <v>121</v>
      </c>
      <c r="J122" s="26"/>
      <c r="K122" s="3">
        <v>117342732.06999999</v>
      </c>
      <c r="L122" s="3"/>
      <c r="M122" s="3"/>
    </row>
    <row r="123" spans="1:13" x14ac:dyDescent="0.25">
      <c r="A123" s="4"/>
      <c r="B123" s="2"/>
      <c r="C123" s="2"/>
      <c r="D123" s="61"/>
      <c r="E123" s="3"/>
      <c r="F123" s="3"/>
      <c r="G123" s="21"/>
      <c r="I123" s="26" t="s">
        <v>122</v>
      </c>
      <c r="J123" s="26"/>
      <c r="K123" s="3">
        <v>25353078.460000001</v>
      </c>
      <c r="L123" s="3"/>
      <c r="M123" s="3"/>
    </row>
    <row r="124" spans="1:13" x14ac:dyDescent="0.25">
      <c r="A124" s="4"/>
      <c r="B124" s="2"/>
      <c r="C124" s="2"/>
      <c r="D124" s="61"/>
      <c r="E124" s="3"/>
      <c r="F124" s="3"/>
      <c r="G124" s="21"/>
      <c r="I124" s="26" t="s">
        <v>123</v>
      </c>
      <c r="J124" s="34"/>
      <c r="K124" s="3">
        <v>27261768.010000002</v>
      </c>
      <c r="L124" s="3"/>
      <c r="M124" s="3"/>
    </row>
    <row r="125" spans="1:13" x14ac:dyDescent="0.25">
      <c r="A125" s="11"/>
      <c r="B125" s="4" t="s">
        <v>51</v>
      </c>
      <c r="C125" s="4"/>
      <c r="D125" s="61"/>
      <c r="E125" s="3"/>
      <c r="F125" s="3">
        <f>SUM(E9:E120)</f>
        <v>25058777413.380001</v>
      </c>
      <c r="I125" s="26" t="s">
        <v>109</v>
      </c>
      <c r="J125" s="26"/>
      <c r="K125" s="3">
        <v>3196506126.9699998</v>
      </c>
      <c r="L125" s="3"/>
      <c r="M125" s="3"/>
    </row>
    <row r="126" spans="1:13" x14ac:dyDescent="0.25">
      <c r="D126" s="61"/>
      <c r="E126" s="3"/>
      <c r="F126" s="3"/>
      <c r="I126" s="26" t="s">
        <v>221</v>
      </c>
      <c r="J126" s="26"/>
      <c r="K126" s="3">
        <v>2500</v>
      </c>
      <c r="L126" s="3"/>
      <c r="M126" s="3"/>
    </row>
    <row r="127" spans="1:13" x14ac:dyDescent="0.25">
      <c r="D127" s="61"/>
      <c r="E127" s="3"/>
      <c r="F127" s="3"/>
      <c r="I127" s="26" t="s">
        <v>94</v>
      </c>
      <c r="J127" s="26"/>
      <c r="K127" s="3">
        <v>0</v>
      </c>
      <c r="L127" s="3">
        <f>SUM(K99:K127)</f>
        <v>9004204723.0899982</v>
      </c>
      <c r="M127" s="3"/>
    </row>
    <row r="128" spans="1:13" x14ac:dyDescent="0.25">
      <c r="A128" s="31" t="s">
        <v>159</v>
      </c>
      <c r="D128" s="61">
        <v>1750000000</v>
      </c>
      <c r="E128" s="3"/>
      <c r="F128" s="3"/>
      <c r="I128" s="26"/>
      <c r="J128" s="26"/>
      <c r="K128" s="3"/>
      <c r="L128" s="3"/>
      <c r="M128" s="3"/>
    </row>
    <row r="129" spans="1:14" x14ac:dyDescent="0.25">
      <c r="D129" s="61"/>
      <c r="E129" s="3"/>
      <c r="F129" s="3"/>
      <c r="H129" s="11" t="s">
        <v>172</v>
      </c>
      <c r="I129" s="26"/>
      <c r="J129" s="26"/>
      <c r="K129" s="15"/>
      <c r="M129" s="21"/>
    </row>
    <row r="130" spans="1:14" x14ac:dyDescent="0.25">
      <c r="B130" s="4"/>
      <c r="C130" s="4"/>
      <c r="D130" s="61"/>
      <c r="E130" s="3"/>
      <c r="F130" s="3"/>
      <c r="I130" s="26" t="s">
        <v>192</v>
      </c>
      <c r="J130" s="26"/>
      <c r="K130" s="15">
        <v>0</v>
      </c>
      <c r="M130" s="12"/>
    </row>
    <row r="131" spans="1:14" x14ac:dyDescent="0.25">
      <c r="B131" s="4" t="s">
        <v>160</v>
      </c>
      <c r="D131" s="61"/>
      <c r="E131" s="3"/>
      <c r="F131" s="3">
        <f>+F125+D128</f>
        <v>26808777413.380001</v>
      </c>
      <c r="H131" s="42"/>
      <c r="I131" s="26" t="s">
        <v>124</v>
      </c>
      <c r="J131" s="26"/>
      <c r="K131" s="15">
        <v>49761.1</v>
      </c>
    </row>
    <row r="132" spans="1:14" x14ac:dyDescent="0.25">
      <c r="D132" s="61"/>
      <c r="E132" s="3"/>
      <c r="F132" s="3"/>
      <c r="G132" s="21"/>
      <c r="H132" s="42"/>
      <c r="I132" s="26" t="s">
        <v>125</v>
      </c>
      <c r="J132" s="17"/>
      <c r="K132" s="35">
        <v>113361943.85999998</v>
      </c>
      <c r="L132" s="21"/>
      <c r="M132" s="21"/>
    </row>
    <row r="133" spans="1:14" x14ac:dyDescent="0.25">
      <c r="A133" s="11" t="s">
        <v>53</v>
      </c>
      <c r="D133" s="61"/>
      <c r="E133" s="3"/>
      <c r="F133" s="3"/>
      <c r="G133" s="21"/>
      <c r="I133" s="26" t="s">
        <v>126</v>
      </c>
      <c r="J133" s="34"/>
      <c r="K133" s="15">
        <v>158356.82</v>
      </c>
      <c r="L133" s="15"/>
      <c r="M133" s="15"/>
      <c r="N133" s="15"/>
    </row>
    <row r="134" spans="1:14" x14ac:dyDescent="0.25">
      <c r="A134" s="4"/>
      <c r="B134" s="4"/>
      <c r="C134" s="4"/>
      <c r="D134" s="61"/>
      <c r="E134" s="3"/>
      <c r="F134" s="3"/>
      <c r="G134" s="21"/>
      <c r="H134" s="42"/>
      <c r="I134" s="26" t="s">
        <v>142</v>
      </c>
      <c r="J134" s="26"/>
      <c r="K134" s="15">
        <v>0</v>
      </c>
      <c r="L134" s="15"/>
      <c r="M134" s="15"/>
      <c r="N134" s="15"/>
    </row>
    <row r="135" spans="1:14" x14ac:dyDescent="0.25">
      <c r="B135" s="2" t="s">
        <v>148</v>
      </c>
      <c r="D135" s="61">
        <v>2563351093</v>
      </c>
      <c r="E135" s="3"/>
      <c r="F135" s="3"/>
      <c r="G135" s="21"/>
      <c r="H135" s="56"/>
      <c r="I135" s="26" t="s">
        <v>222</v>
      </c>
      <c r="J135" s="26"/>
      <c r="K135" s="15">
        <v>0</v>
      </c>
      <c r="L135" s="15"/>
      <c r="M135" s="15"/>
      <c r="N135" s="15"/>
    </row>
    <row r="136" spans="1:14" x14ac:dyDescent="0.25">
      <c r="B136" s="27" t="s">
        <v>136</v>
      </c>
      <c r="D136" s="61">
        <v>492783</v>
      </c>
      <c r="E136" s="3">
        <f>SUM(D135:D136)</f>
        <v>2563843876</v>
      </c>
      <c r="F136" s="3"/>
      <c r="G136" s="21"/>
      <c r="I136" s="26" t="s">
        <v>127</v>
      </c>
      <c r="J136" s="26"/>
      <c r="K136" s="15">
        <v>1072309.68</v>
      </c>
      <c r="L136" s="15"/>
      <c r="M136" s="15"/>
      <c r="N136" s="15"/>
    </row>
    <row r="137" spans="1:14" x14ac:dyDescent="0.25">
      <c r="A137" s="92"/>
      <c r="B137" s="9"/>
      <c r="C137" s="9"/>
      <c r="D137" s="61"/>
      <c r="E137" s="3"/>
      <c r="F137" s="3"/>
      <c r="G137" s="3"/>
      <c r="I137" s="26" t="s">
        <v>174</v>
      </c>
      <c r="J137" s="18"/>
      <c r="K137" s="15">
        <v>5322770.79</v>
      </c>
      <c r="L137" s="15"/>
      <c r="M137" s="15"/>
      <c r="N137" s="15"/>
    </row>
    <row r="138" spans="1:14" x14ac:dyDescent="0.25">
      <c r="A138" s="4" t="s">
        <v>54</v>
      </c>
      <c r="B138" s="2"/>
      <c r="C138" s="2"/>
      <c r="D138" s="61"/>
      <c r="E138" s="3"/>
      <c r="F138" s="3"/>
      <c r="G138" s="3"/>
      <c r="I138" s="26" t="s">
        <v>211</v>
      </c>
      <c r="J138" s="18"/>
      <c r="K138" s="15">
        <v>0</v>
      </c>
      <c r="L138" s="15"/>
      <c r="M138" s="15"/>
      <c r="N138" s="15"/>
    </row>
    <row r="139" spans="1:14" x14ac:dyDescent="0.25">
      <c r="A139" s="4"/>
      <c r="B139" s="2"/>
      <c r="C139" s="2"/>
      <c r="D139" s="61"/>
      <c r="E139" s="3"/>
      <c r="F139" s="3"/>
      <c r="G139" s="3"/>
      <c r="H139" s="42"/>
      <c r="I139" s="26" t="s">
        <v>223</v>
      </c>
      <c r="K139" s="15">
        <v>0</v>
      </c>
      <c r="L139" s="15"/>
      <c r="M139" s="15"/>
      <c r="N139" s="15"/>
    </row>
    <row r="140" spans="1:14" x14ac:dyDescent="0.25">
      <c r="A140" s="4"/>
      <c r="B140" s="2" t="s">
        <v>55</v>
      </c>
      <c r="C140" s="2"/>
      <c r="D140" s="61">
        <v>4995069342</v>
      </c>
      <c r="E140" s="3"/>
      <c r="F140" s="3"/>
      <c r="G140" s="21"/>
      <c r="H140" s="42"/>
      <c r="I140" s="26" t="s">
        <v>224</v>
      </c>
      <c r="K140" s="15">
        <v>0</v>
      </c>
      <c r="L140" s="15">
        <f>SUM(K130:K140)</f>
        <v>119965142.24999999</v>
      </c>
      <c r="M140" s="15"/>
      <c r="N140" s="15"/>
    </row>
    <row r="141" spans="1:14" x14ac:dyDescent="0.25">
      <c r="A141" s="4"/>
      <c r="B141" s="26" t="s">
        <v>56</v>
      </c>
      <c r="C141" s="2"/>
      <c r="D141" s="61">
        <v>2290636297</v>
      </c>
      <c r="E141" s="3">
        <f>SUM(D140:D141)</f>
        <v>7285705639</v>
      </c>
      <c r="F141" s="3">
        <f>+E141+E136</f>
        <v>9849549515</v>
      </c>
      <c r="G141" s="21"/>
      <c r="H141" s="42"/>
      <c r="I141" s="26"/>
      <c r="K141" s="15"/>
      <c r="L141" s="15"/>
      <c r="M141" s="15"/>
      <c r="N141" s="15"/>
    </row>
    <row r="142" spans="1:14" x14ac:dyDescent="0.25">
      <c r="A142" s="4"/>
      <c r="B142" s="26"/>
      <c r="C142" s="2"/>
      <c r="D142" s="61"/>
      <c r="E142" s="3"/>
      <c r="F142" s="3"/>
      <c r="G142" s="21"/>
      <c r="I142" s="29" t="s">
        <v>128</v>
      </c>
      <c r="J142" s="29"/>
      <c r="K142" s="15"/>
      <c r="L142" s="15"/>
      <c r="M142" s="15">
        <f>SUM(L8:L143)</f>
        <v>28467250638.969994</v>
      </c>
      <c r="N142" s="15"/>
    </row>
    <row r="143" spans="1:14" x14ac:dyDescent="0.25">
      <c r="A143" s="4"/>
      <c r="B143" s="4" t="s">
        <v>135</v>
      </c>
      <c r="C143" s="2"/>
      <c r="D143" s="61" t="s">
        <v>52</v>
      </c>
      <c r="E143" s="3"/>
      <c r="F143" s="3">
        <f>+F131+F141</f>
        <v>36658326928.380005</v>
      </c>
      <c r="G143" s="21"/>
      <c r="I143" s="28"/>
      <c r="J143" s="29"/>
      <c r="K143" s="15"/>
      <c r="L143" s="15"/>
      <c r="M143" s="15"/>
      <c r="N143" s="15"/>
    </row>
    <row r="144" spans="1:14" x14ac:dyDescent="0.25">
      <c r="A144" s="4"/>
      <c r="B144" s="2"/>
      <c r="C144" s="2"/>
      <c r="D144" s="61"/>
      <c r="E144" s="3"/>
      <c r="F144" s="3"/>
      <c r="G144" s="21"/>
      <c r="H144" s="11" t="s">
        <v>129</v>
      </c>
      <c r="I144" s="28"/>
      <c r="J144" s="29"/>
      <c r="K144" s="3" t="s">
        <v>52</v>
      </c>
      <c r="L144" s="25"/>
      <c r="M144" s="21"/>
    </row>
    <row r="145" spans="1:16" x14ac:dyDescent="0.25">
      <c r="A145" s="4"/>
      <c r="B145" s="2"/>
      <c r="C145" s="2"/>
      <c r="D145" s="61"/>
      <c r="E145" s="3"/>
      <c r="F145" s="3"/>
      <c r="G145" s="21"/>
      <c r="H145" s="42"/>
      <c r="I145" s="9" t="s">
        <v>130</v>
      </c>
      <c r="J145" s="2"/>
      <c r="K145" s="12">
        <v>456173476.56999999</v>
      </c>
      <c r="L145" s="21"/>
      <c r="M145" s="21"/>
    </row>
    <row r="146" spans="1:16" x14ac:dyDescent="0.25">
      <c r="A146" s="92"/>
      <c r="B146" s="9"/>
      <c r="C146" s="9"/>
      <c r="D146" s="63"/>
      <c r="E146" s="3"/>
      <c r="F146" s="3"/>
      <c r="G146" s="21"/>
      <c r="I146" s="28" t="s">
        <v>193</v>
      </c>
      <c r="J146" s="26"/>
      <c r="K146" s="61">
        <v>108941387.05</v>
      </c>
      <c r="M146" s="21"/>
      <c r="O146" s="19"/>
    </row>
    <row r="147" spans="1:16" x14ac:dyDescent="0.25">
      <c r="A147" s="92"/>
      <c r="B147" s="9"/>
      <c r="C147" s="9"/>
      <c r="D147" s="12"/>
      <c r="E147" s="3"/>
      <c r="F147" s="3"/>
      <c r="G147" s="21"/>
      <c r="I147" s="28" t="s">
        <v>143</v>
      </c>
      <c r="J147" s="26"/>
      <c r="K147" s="63">
        <v>384491880.38999999</v>
      </c>
      <c r="L147" s="19"/>
      <c r="M147" s="19"/>
      <c r="N147" s="19"/>
      <c r="O147" s="19"/>
    </row>
    <row r="148" spans="1:16" x14ac:dyDescent="0.25">
      <c r="A148" s="11"/>
      <c r="B148" s="4"/>
      <c r="C148" s="4"/>
      <c r="D148" s="14"/>
      <c r="E148" s="3"/>
      <c r="F148" s="3"/>
      <c r="G148" s="21"/>
      <c r="I148" s="9" t="s">
        <v>94</v>
      </c>
      <c r="J148" s="4"/>
      <c r="K148" s="19">
        <v>641554036.0999999</v>
      </c>
      <c r="L148" s="19">
        <f>SUM(K145:K148)</f>
        <v>1591160780.1099999</v>
      </c>
      <c r="M148" s="19"/>
      <c r="N148" s="19"/>
      <c r="O148" s="19"/>
    </row>
    <row r="149" spans="1:16" x14ac:dyDescent="0.25">
      <c r="B149" s="21"/>
      <c r="C149" s="21"/>
      <c r="D149" s="30"/>
      <c r="E149" s="3"/>
      <c r="F149" s="3"/>
      <c r="G149" s="21"/>
      <c r="I149" s="4"/>
      <c r="J149" s="21"/>
      <c r="K149" s="20"/>
      <c r="L149" s="19"/>
      <c r="M149" s="19"/>
      <c r="N149" s="19"/>
      <c r="O149" s="19"/>
    </row>
    <row r="150" spans="1:16" x14ac:dyDescent="0.25">
      <c r="B150" s="21"/>
      <c r="C150" s="21"/>
      <c r="D150" s="30"/>
      <c r="E150" s="3"/>
      <c r="F150" s="3"/>
      <c r="G150" s="21"/>
      <c r="I150" s="29" t="s">
        <v>131</v>
      </c>
      <c r="J150" s="21"/>
      <c r="K150" s="30"/>
      <c r="L150" s="19"/>
      <c r="M150" s="19">
        <f>+M142+L148</f>
        <v>30058411419.079994</v>
      </c>
      <c r="N150" s="19"/>
      <c r="O150" s="19"/>
    </row>
    <row r="151" spans="1:16" x14ac:dyDescent="0.25">
      <c r="E151" s="3"/>
      <c r="F151" s="3"/>
      <c r="I151" s="21"/>
      <c r="J151" s="21"/>
      <c r="K151" s="30"/>
      <c r="L151" s="19"/>
      <c r="M151" s="19"/>
      <c r="N151" s="19"/>
      <c r="O151" s="19"/>
    </row>
    <row r="152" spans="1:16" x14ac:dyDescent="0.25">
      <c r="E152" s="3"/>
      <c r="F152" s="3"/>
      <c r="H152" s="29" t="s">
        <v>53</v>
      </c>
      <c r="I152" s="21"/>
      <c r="J152" s="21"/>
      <c r="K152" s="30"/>
      <c r="L152" s="19"/>
      <c r="M152" s="19"/>
      <c r="N152" s="19"/>
      <c r="O152" s="19"/>
      <c r="P152" s="63"/>
    </row>
    <row r="153" spans="1:16" x14ac:dyDescent="0.25">
      <c r="E153" s="3"/>
      <c r="F153" s="3"/>
      <c r="I153" s="26" t="s">
        <v>148</v>
      </c>
      <c r="J153" s="21"/>
      <c r="K153" s="63">
        <v>1390892305</v>
      </c>
      <c r="L153" s="19"/>
      <c r="M153" s="19"/>
      <c r="N153" s="19"/>
      <c r="O153" s="63"/>
      <c r="P153" s="63"/>
    </row>
    <row r="154" spans="1:16" x14ac:dyDescent="0.25">
      <c r="E154" s="3"/>
      <c r="F154" s="3"/>
      <c r="I154" s="26" t="s">
        <v>136</v>
      </c>
      <c r="J154" s="21"/>
      <c r="K154" s="63">
        <v>447694</v>
      </c>
      <c r="L154" s="63">
        <f>SUM(K153:K154)</f>
        <v>1391339999</v>
      </c>
      <c r="M154" s="63"/>
      <c r="N154" s="63"/>
      <c r="O154" s="63"/>
      <c r="P154" s="63"/>
    </row>
    <row r="155" spans="1:16" x14ac:dyDescent="0.25">
      <c r="E155" s="3"/>
      <c r="F155" s="3"/>
      <c r="I155" s="21"/>
      <c r="J155" s="21"/>
      <c r="K155" s="63"/>
      <c r="L155" s="63"/>
      <c r="M155" s="63"/>
      <c r="N155" s="63"/>
      <c r="O155" s="63"/>
      <c r="P155" s="63"/>
    </row>
    <row r="156" spans="1:16" x14ac:dyDescent="0.25">
      <c r="E156" s="3"/>
      <c r="F156" s="3"/>
      <c r="H156" s="29" t="s">
        <v>132</v>
      </c>
      <c r="I156" s="21"/>
      <c r="J156" s="21"/>
      <c r="K156" s="63" t="s">
        <v>52</v>
      </c>
      <c r="L156" s="63"/>
      <c r="M156" s="63"/>
      <c r="N156" s="63"/>
      <c r="O156" s="63"/>
      <c r="P156" s="63"/>
    </row>
    <row r="157" spans="1:16" x14ac:dyDescent="0.25">
      <c r="E157" s="3"/>
      <c r="F157" s="3"/>
      <c r="I157" s="26" t="s">
        <v>55</v>
      </c>
      <c r="J157" s="21"/>
      <c r="K157" s="63">
        <v>4758338483</v>
      </c>
      <c r="L157" s="63"/>
      <c r="M157" s="63"/>
      <c r="N157" s="63"/>
      <c r="O157" s="63"/>
      <c r="P157" s="63"/>
    </row>
    <row r="158" spans="1:16" x14ac:dyDescent="0.25">
      <c r="E158" s="3"/>
      <c r="F158" s="3"/>
      <c r="I158" s="26" t="s">
        <v>56</v>
      </c>
      <c r="J158" s="21"/>
      <c r="K158" s="63">
        <v>2343092276</v>
      </c>
      <c r="L158" s="63">
        <f>+K157+K158</f>
        <v>7101430759</v>
      </c>
      <c r="M158" s="63">
        <f>+L154+L158</f>
        <v>8492770758</v>
      </c>
      <c r="N158" s="63"/>
      <c r="O158" s="63"/>
      <c r="P158" s="63"/>
    </row>
    <row r="159" spans="1:16" x14ac:dyDescent="0.25">
      <c r="F159" s="3"/>
      <c r="I159" s="21"/>
      <c r="J159" s="21"/>
      <c r="K159" s="63"/>
      <c r="L159" s="63"/>
      <c r="M159" s="63"/>
      <c r="N159" s="63"/>
      <c r="O159" s="63"/>
      <c r="P159" s="63"/>
    </row>
    <row r="160" spans="1:16" x14ac:dyDescent="0.25">
      <c r="F160" s="3"/>
      <c r="I160" s="29" t="s">
        <v>135</v>
      </c>
      <c r="J160" s="21"/>
      <c r="K160" s="63" t="s">
        <v>52</v>
      </c>
      <c r="L160" s="63"/>
      <c r="M160" s="63">
        <f>+M150+M158</f>
        <v>38551182177.079994</v>
      </c>
      <c r="N160" s="63"/>
      <c r="O160" s="63"/>
      <c r="P160" s="63"/>
    </row>
    <row r="161" spans="6:16" x14ac:dyDescent="0.25">
      <c r="F161" s="3"/>
      <c r="I161" s="21"/>
      <c r="J161" s="21"/>
      <c r="K161" s="63"/>
      <c r="L161" s="63"/>
      <c r="M161" s="63"/>
      <c r="N161" s="63"/>
      <c r="O161" s="63"/>
      <c r="P161" s="63"/>
    </row>
    <row r="162" spans="6:16" x14ac:dyDescent="0.25">
      <c r="F162" s="3"/>
      <c r="I162" s="21"/>
      <c r="J162" s="21"/>
      <c r="K162" s="63"/>
      <c r="L162" s="63"/>
      <c r="M162" s="63"/>
      <c r="N162" s="63"/>
    </row>
    <row r="163" spans="6:16" x14ac:dyDescent="0.25">
      <c r="I163" s="21"/>
      <c r="J163" s="21"/>
      <c r="K163" s="30"/>
      <c r="L163" s="21"/>
      <c r="M163" s="21"/>
    </row>
    <row r="164" spans="6:16" x14ac:dyDescent="0.25">
      <c r="I164" s="21"/>
      <c r="J164" s="21"/>
      <c r="K164" s="30"/>
      <c r="L164" s="21"/>
      <c r="M164" s="21"/>
    </row>
    <row r="165" spans="6:16" x14ac:dyDescent="0.25">
      <c r="I165" s="21"/>
      <c r="K165" s="30"/>
      <c r="L165" s="21"/>
      <c r="M165" s="21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0E87-B4C3-4116-9D8B-0B7153979EC2}">
  <dimension ref="A1:N164"/>
  <sheetViews>
    <sheetView showGridLines="0" zoomScaleNormal="100" workbookViewId="0">
      <selection activeCell="A4" sqref="A1:O1048576"/>
    </sheetView>
  </sheetViews>
  <sheetFormatPr baseColWidth="10" defaultRowHeight="9.75" customHeight="1" x14ac:dyDescent="0.25"/>
  <cols>
    <col min="1" max="1" width="3.28515625" customWidth="1"/>
    <col min="2" max="2" width="45" customWidth="1"/>
    <col min="3" max="3" width="3.85546875" customWidth="1"/>
    <col min="4" max="4" width="11.28515625" style="31" customWidth="1"/>
    <col min="5" max="5" width="13" customWidth="1"/>
    <col min="6" max="6" width="13.5703125" customWidth="1"/>
    <col min="7" max="7" width="6.85546875" customWidth="1"/>
    <col min="8" max="8" width="2.42578125" style="36" customWidth="1"/>
    <col min="9" max="9" width="50.42578125" customWidth="1"/>
    <col min="10" max="10" width="1.5703125" customWidth="1"/>
    <col min="11" max="11" width="12.7109375" style="31" customWidth="1"/>
    <col min="12" max="12" width="14.140625" bestFit="1" customWidth="1"/>
    <col min="13" max="13" width="12.7109375" bestFit="1" customWidth="1"/>
  </cols>
  <sheetData>
    <row r="1" spans="1:13" s="36" customFormat="1" ht="15.75" x14ac:dyDescent="0.25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3" s="36" customFormat="1" ht="15" x14ac:dyDescent="0.25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s="36" customFormat="1" ht="15" x14ac:dyDescent="0.25">
      <c r="A3" s="94" t="s">
        <v>212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3" ht="9.75" customHeight="1" x14ac:dyDescent="0.25">
      <c r="B4" s="21"/>
      <c r="C4" s="21"/>
      <c r="D4" s="30"/>
      <c r="E4" s="21"/>
      <c r="F4" s="21"/>
      <c r="G4" s="21"/>
      <c r="I4" s="21"/>
      <c r="J4" s="21"/>
      <c r="K4" s="30"/>
      <c r="L4" s="21"/>
      <c r="M4" s="21"/>
    </row>
    <row r="5" spans="1:13" ht="9.75" customHeight="1" x14ac:dyDescent="0.25">
      <c r="A5" s="1" t="s">
        <v>0</v>
      </c>
      <c r="B5" s="2"/>
      <c r="C5" s="2"/>
      <c r="D5" s="3"/>
      <c r="E5" s="21"/>
      <c r="F5" s="21"/>
      <c r="G5" s="21"/>
      <c r="H5" s="38" t="s">
        <v>57</v>
      </c>
      <c r="I5" s="2"/>
      <c r="J5" s="2"/>
      <c r="K5" s="15"/>
      <c r="L5" s="21"/>
      <c r="M5" s="21"/>
    </row>
    <row r="6" spans="1:13" ht="9.75" customHeight="1" x14ac:dyDescent="0.25">
      <c r="A6" s="2"/>
      <c r="B6" s="2"/>
      <c r="C6" s="2"/>
      <c r="D6" s="3"/>
      <c r="E6" s="21"/>
      <c r="F6" s="21"/>
      <c r="G6" s="21"/>
      <c r="H6" s="39"/>
      <c r="I6" s="2"/>
      <c r="J6" s="2"/>
      <c r="K6" s="15"/>
      <c r="L6" s="21"/>
      <c r="M6" s="21"/>
    </row>
    <row r="7" spans="1:13" ht="9.75" customHeight="1" x14ac:dyDescent="0.25">
      <c r="A7" s="4" t="s">
        <v>1</v>
      </c>
      <c r="B7" s="2"/>
      <c r="C7" s="2"/>
      <c r="D7" s="3"/>
      <c r="E7" s="21"/>
      <c r="F7" s="21"/>
      <c r="G7" s="21"/>
      <c r="H7" s="42" t="s">
        <v>167</v>
      </c>
      <c r="I7" s="2"/>
      <c r="J7" s="2"/>
      <c r="K7" s="15"/>
      <c r="L7" s="21"/>
      <c r="M7" s="21"/>
    </row>
    <row r="8" spans="1:13" ht="9.75" customHeight="1" x14ac:dyDescent="0.25">
      <c r="A8" s="4"/>
      <c r="B8" s="2"/>
      <c r="C8" s="2"/>
      <c r="D8" s="3"/>
      <c r="E8" s="21"/>
      <c r="F8" s="21"/>
      <c r="G8" s="21"/>
      <c r="H8" s="39"/>
      <c r="I8" s="33" t="s">
        <v>58</v>
      </c>
      <c r="J8" s="33"/>
      <c r="K8" s="3">
        <v>2336828.64</v>
      </c>
      <c r="L8" s="21"/>
      <c r="M8" s="21"/>
    </row>
    <row r="9" spans="1:13" ht="9.75" customHeight="1" x14ac:dyDescent="0.25">
      <c r="A9" s="5"/>
      <c r="B9" s="6" t="s">
        <v>2</v>
      </c>
      <c r="C9" s="6"/>
      <c r="D9" s="3">
        <v>29584.62</v>
      </c>
      <c r="E9" s="21"/>
      <c r="F9" s="21"/>
      <c r="G9" s="21"/>
      <c r="H9" s="39"/>
      <c r="I9" s="33" t="s">
        <v>155</v>
      </c>
      <c r="J9" s="33"/>
      <c r="K9" s="3">
        <v>207906197.66</v>
      </c>
      <c r="L9" s="21"/>
      <c r="M9" s="21"/>
    </row>
    <row r="10" spans="1:13" ht="9.75" customHeight="1" x14ac:dyDescent="0.25">
      <c r="A10" s="5"/>
      <c r="B10" s="6" t="s">
        <v>3</v>
      </c>
      <c r="C10" s="6"/>
      <c r="D10" s="3">
        <v>15575121.83</v>
      </c>
      <c r="E10" s="21"/>
      <c r="F10" s="21"/>
      <c r="G10" s="21"/>
      <c r="H10" s="46"/>
      <c r="I10" s="33" t="s">
        <v>47</v>
      </c>
      <c r="J10" s="33"/>
      <c r="K10" s="3">
        <v>21992474.219999999</v>
      </c>
      <c r="L10" s="21"/>
      <c r="M10" s="21"/>
    </row>
    <row r="11" spans="1:13" ht="9.75" customHeight="1" x14ac:dyDescent="0.25">
      <c r="A11" s="5"/>
      <c r="B11" s="6" t="s">
        <v>196</v>
      </c>
      <c r="C11" s="6"/>
      <c r="D11" s="3">
        <v>7002188.79</v>
      </c>
      <c r="E11" s="21"/>
      <c r="F11" s="21"/>
      <c r="G11" s="21"/>
      <c r="H11" s="39"/>
      <c r="I11" s="33" t="s">
        <v>59</v>
      </c>
      <c r="J11" s="33"/>
      <c r="K11" s="3">
        <v>1913793608.2000003</v>
      </c>
      <c r="L11" s="21"/>
      <c r="M11" s="21"/>
    </row>
    <row r="12" spans="1:13" ht="9.75" customHeight="1" x14ac:dyDescent="0.25">
      <c r="A12" s="5"/>
      <c r="B12" s="6" t="s">
        <v>150</v>
      </c>
      <c r="C12" s="6"/>
      <c r="D12" s="3">
        <v>26764322.219999999</v>
      </c>
      <c r="E12" s="21"/>
      <c r="F12" s="21"/>
      <c r="G12" s="21"/>
      <c r="H12" s="39"/>
      <c r="I12" s="33" t="s">
        <v>60</v>
      </c>
      <c r="J12" s="33"/>
      <c r="K12" s="3">
        <v>85709746.659999996</v>
      </c>
      <c r="L12" s="21"/>
      <c r="M12" s="21"/>
    </row>
    <row r="13" spans="1:13" ht="9.75" customHeight="1" x14ac:dyDescent="0.25">
      <c r="A13" s="5"/>
      <c r="B13" s="6" t="s">
        <v>4</v>
      </c>
      <c r="C13" s="6"/>
      <c r="D13" s="3">
        <v>90329539.879999995</v>
      </c>
      <c r="E13" s="21"/>
      <c r="F13" s="21"/>
      <c r="G13" s="21"/>
      <c r="H13" s="39"/>
      <c r="I13" s="33" t="s">
        <v>165</v>
      </c>
      <c r="J13" s="33"/>
      <c r="K13" s="3">
        <v>38457399.350000001</v>
      </c>
      <c r="L13" s="21"/>
      <c r="M13" s="21"/>
    </row>
    <row r="14" spans="1:13" ht="9.75" customHeight="1" x14ac:dyDescent="0.25">
      <c r="A14" s="5"/>
      <c r="B14" s="6" t="s">
        <v>5</v>
      </c>
      <c r="C14" s="6"/>
      <c r="D14" s="3">
        <v>31084634.170000002</v>
      </c>
      <c r="E14" s="21"/>
      <c r="F14" s="21"/>
      <c r="G14" s="21"/>
      <c r="H14" s="39"/>
      <c r="I14" s="33" t="s">
        <v>61</v>
      </c>
      <c r="J14" s="33"/>
      <c r="K14" s="3">
        <v>3499717128.8400002</v>
      </c>
      <c r="L14" s="21"/>
      <c r="M14" s="21"/>
    </row>
    <row r="15" spans="1:13" ht="9.75" customHeight="1" x14ac:dyDescent="0.25">
      <c r="A15" s="5"/>
      <c r="B15" s="6" t="s">
        <v>6</v>
      </c>
      <c r="C15" s="6"/>
      <c r="D15" s="3">
        <v>28297037.450000003</v>
      </c>
      <c r="E15" s="21"/>
      <c r="F15" s="21"/>
      <c r="G15" s="21"/>
      <c r="H15" s="39"/>
      <c r="I15" s="33" t="s">
        <v>62</v>
      </c>
      <c r="J15" s="33"/>
      <c r="K15" s="3">
        <v>36891134.140000001</v>
      </c>
      <c r="L15" s="21"/>
      <c r="M15" s="21"/>
    </row>
    <row r="16" spans="1:13" ht="9.75" customHeight="1" x14ac:dyDescent="0.25">
      <c r="A16" s="5"/>
      <c r="B16" s="6" t="s">
        <v>197</v>
      </c>
      <c r="C16" s="6"/>
      <c r="D16" s="3">
        <v>31680472.140000001</v>
      </c>
      <c r="E16" s="21"/>
      <c r="F16" s="21"/>
      <c r="G16" s="21"/>
      <c r="H16" s="39"/>
      <c r="I16" s="33" t="s">
        <v>63</v>
      </c>
      <c r="J16" s="33"/>
      <c r="K16" s="3">
        <v>52490141.019999996</v>
      </c>
      <c r="L16" s="21"/>
      <c r="M16" s="21"/>
    </row>
    <row r="17" spans="1:13" ht="9.75" customHeight="1" x14ac:dyDescent="0.25">
      <c r="A17" s="2"/>
      <c r="B17" s="6" t="s">
        <v>151</v>
      </c>
      <c r="C17" s="6"/>
      <c r="D17" s="3">
        <v>30873.760000000002</v>
      </c>
      <c r="E17" s="21"/>
      <c r="F17" s="21"/>
      <c r="G17" s="21"/>
      <c r="H17" s="39"/>
      <c r="I17" s="33" t="s">
        <v>64</v>
      </c>
      <c r="J17" s="33"/>
      <c r="K17" s="3">
        <v>367685434.89999998</v>
      </c>
      <c r="L17" s="21"/>
      <c r="M17" s="21"/>
    </row>
    <row r="18" spans="1:13" ht="9.75" customHeight="1" x14ac:dyDescent="0.25">
      <c r="A18" s="2"/>
      <c r="B18" s="6" t="s">
        <v>163</v>
      </c>
      <c r="C18" s="6"/>
      <c r="D18" s="3">
        <v>14757005.85</v>
      </c>
      <c r="E18" s="21"/>
      <c r="F18" s="21"/>
      <c r="G18" s="21"/>
      <c r="H18" s="46"/>
      <c r="I18" s="33" t="s">
        <v>65</v>
      </c>
      <c r="J18" s="33"/>
      <c r="K18" s="3">
        <v>20794585.899999999</v>
      </c>
      <c r="L18" s="21"/>
      <c r="M18" s="21"/>
    </row>
    <row r="19" spans="1:13" ht="9.75" customHeight="1" x14ac:dyDescent="0.25">
      <c r="A19" s="2"/>
      <c r="B19" s="6" t="s">
        <v>198</v>
      </c>
      <c r="C19" s="6"/>
      <c r="D19" s="3">
        <v>1640123274.2799997</v>
      </c>
      <c r="E19" s="21"/>
      <c r="F19" s="21"/>
      <c r="G19" s="21"/>
      <c r="H19" s="39"/>
      <c r="I19" s="33" t="s">
        <v>46</v>
      </c>
      <c r="J19" s="33"/>
      <c r="K19" s="3">
        <v>175215535.90000001</v>
      </c>
      <c r="L19" s="21"/>
      <c r="M19" s="21"/>
    </row>
    <row r="20" spans="1:13" ht="9.75" customHeight="1" x14ac:dyDescent="0.25">
      <c r="A20" s="2"/>
      <c r="B20" s="7" t="s">
        <v>7</v>
      </c>
      <c r="C20" s="7"/>
      <c r="D20" s="3">
        <v>12827824.690000001</v>
      </c>
      <c r="E20" s="21"/>
      <c r="F20" s="21"/>
      <c r="G20" s="21"/>
      <c r="H20" s="39"/>
      <c r="I20" s="33" t="s">
        <v>66</v>
      </c>
      <c r="J20" s="33"/>
      <c r="K20" s="3">
        <v>70512676.159999996</v>
      </c>
      <c r="L20" s="21"/>
      <c r="M20" s="21"/>
    </row>
    <row r="21" spans="1:13" ht="9.75" customHeight="1" x14ac:dyDescent="0.25">
      <c r="A21" s="2"/>
      <c r="B21" s="26" t="s">
        <v>8</v>
      </c>
      <c r="C21" s="26"/>
      <c r="D21" s="3">
        <v>151954105.43000001</v>
      </c>
      <c r="E21" s="22"/>
      <c r="F21" s="22"/>
      <c r="G21" s="22"/>
      <c r="H21" s="39"/>
      <c r="I21" s="33" t="s">
        <v>67</v>
      </c>
      <c r="J21" s="33"/>
      <c r="K21" s="3">
        <v>44034630.400000006</v>
      </c>
      <c r="L21" s="21"/>
      <c r="M21" s="21"/>
    </row>
    <row r="22" spans="1:13" ht="9.75" customHeight="1" x14ac:dyDescent="0.25">
      <c r="A22" s="5"/>
      <c r="B22" s="7" t="s">
        <v>9</v>
      </c>
      <c r="C22" s="7"/>
      <c r="D22" s="3">
        <v>75977064.299999997</v>
      </c>
      <c r="E22" s="3"/>
      <c r="F22" s="3"/>
      <c r="G22" s="3"/>
      <c r="H22" s="39"/>
      <c r="I22" s="33" t="s">
        <v>68</v>
      </c>
      <c r="J22" s="33"/>
      <c r="K22" s="3">
        <v>1450665764.1599998</v>
      </c>
      <c r="L22" s="21"/>
      <c r="M22" s="21"/>
    </row>
    <row r="23" spans="1:13" ht="9.75" customHeight="1" x14ac:dyDescent="0.25">
      <c r="A23" s="5"/>
      <c r="B23" s="26" t="s">
        <v>10</v>
      </c>
      <c r="C23" s="26"/>
      <c r="D23" s="3">
        <v>7524486.9500000002</v>
      </c>
      <c r="E23" s="3"/>
      <c r="F23" s="3"/>
      <c r="G23" s="3"/>
      <c r="H23" s="39"/>
      <c r="I23" s="33" t="s">
        <v>69</v>
      </c>
      <c r="J23" s="33"/>
      <c r="K23" s="3">
        <v>517703591.47999996</v>
      </c>
      <c r="L23" s="21"/>
      <c r="M23" s="21"/>
    </row>
    <row r="24" spans="1:13" ht="9.75" customHeight="1" x14ac:dyDescent="0.25">
      <c r="A24" s="5"/>
      <c r="B24" s="7" t="s">
        <v>11</v>
      </c>
      <c r="C24" s="7"/>
      <c r="D24" s="3">
        <v>20790149.359999999</v>
      </c>
      <c r="E24" s="3"/>
      <c r="F24" s="3"/>
      <c r="G24" s="3"/>
      <c r="H24" s="48"/>
      <c r="I24" s="33" t="s">
        <v>70</v>
      </c>
      <c r="J24" s="33"/>
      <c r="K24" s="3">
        <v>236149675.5</v>
      </c>
      <c r="L24" s="21"/>
      <c r="M24" s="21"/>
    </row>
    <row r="25" spans="1:13" ht="9.75" customHeight="1" x14ac:dyDescent="0.25">
      <c r="A25" s="5"/>
      <c r="B25" s="6" t="s">
        <v>199</v>
      </c>
      <c r="C25" s="6"/>
      <c r="D25" s="3">
        <v>136324901.06</v>
      </c>
      <c r="E25" s="3">
        <f>SUM(D9:D25)</f>
        <v>2291072586.7799997</v>
      </c>
      <c r="F25" s="3"/>
      <c r="G25" s="3"/>
      <c r="H25" s="48"/>
      <c r="I25" s="33" t="s">
        <v>71</v>
      </c>
      <c r="J25" s="33"/>
      <c r="K25" s="3">
        <v>9837341.25</v>
      </c>
      <c r="L25" s="21"/>
      <c r="M25" s="21"/>
    </row>
    <row r="26" spans="1:13" ht="9.75" customHeight="1" x14ac:dyDescent="0.25">
      <c r="A26" s="5"/>
      <c r="B26" s="6"/>
      <c r="C26" s="6"/>
      <c r="D26" s="3"/>
      <c r="E26" s="3"/>
      <c r="F26" s="3"/>
      <c r="G26" s="3"/>
      <c r="H26" s="48"/>
      <c r="I26" s="33" t="s">
        <v>72</v>
      </c>
      <c r="J26" s="33"/>
      <c r="K26" s="3">
        <v>4612013.7</v>
      </c>
      <c r="L26" s="21"/>
      <c r="M26" s="21"/>
    </row>
    <row r="27" spans="1:13" ht="9.75" customHeight="1" x14ac:dyDescent="0.25">
      <c r="A27" s="5"/>
      <c r="B27" s="6"/>
      <c r="C27" s="6"/>
      <c r="D27" s="3"/>
      <c r="E27" s="3"/>
      <c r="F27" s="3"/>
      <c r="G27" s="3"/>
      <c r="H27" s="46"/>
      <c r="I27" s="33" t="s">
        <v>73</v>
      </c>
      <c r="J27" s="33"/>
      <c r="K27" s="3">
        <v>730761706.99000001</v>
      </c>
      <c r="L27" s="21"/>
      <c r="M27" s="21"/>
    </row>
    <row r="28" spans="1:13" ht="9.75" customHeight="1" x14ac:dyDescent="0.25">
      <c r="A28" s="4" t="s">
        <v>12</v>
      </c>
      <c r="B28" s="2"/>
      <c r="C28" s="2"/>
      <c r="D28" s="3"/>
      <c r="E28" s="21"/>
      <c r="F28" s="21"/>
      <c r="G28" s="21"/>
      <c r="H28" s="46"/>
      <c r="I28" s="33" t="s">
        <v>74</v>
      </c>
      <c r="J28" s="33"/>
      <c r="K28" s="3">
        <v>734244047.0999999</v>
      </c>
      <c r="L28" s="21"/>
      <c r="M28" s="21"/>
    </row>
    <row r="29" spans="1:13" ht="9.75" customHeight="1" x14ac:dyDescent="0.25">
      <c r="A29" s="4"/>
      <c r="B29" s="2"/>
      <c r="C29" s="2"/>
      <c r="D29" s="3"/>
      <c r="E29" s="21"/>
      <c r="F29" s="21"/>
      <c r="G29" s="21"/>
      <c r="H29" s="39"/>
      <c r="I29" s="33" t="s">
        <v>75</v>
      </c>
      <c r="J29" s="33"/>
      <c r="K29" s="3">
        <v>444079510.63</v>
      </c>
      <c r="L29" s="21"/>
      <c r="M29" s="21"/>
    </row>
    <row r="30" spans="1:13" ht="9.75" customHeight="1" x14ac:dyDescent="0.25">
      <c r="A30" s="2"/>
      <c r="B30" s="7" t="s">
        <v>13</v>
      </c>
      <c r="C30" s="7"/>
      <c r="D30" s="61">
        <v>765237984.21000004</v>
      </c>
      <c r="E30" s="21"/>
      <c r="F30" s="21"/>
      <c r="G30" s="21"/>
      <c r="H30" s="39"/>
      <c r="I30" s="33" t="s">
        <v>76</v>
      </c>
      <c r="J30" s="33"/>
      <c r="K30" s="3">
        <v>45069854.950000003</v>
      </c>
      <c r="L30" s="21"/>
      <c r="M30" s="21"/>
    </row>
    <row r="31" spans="1:13" ht="9.75" customHeight="1" x14ac:dyDescent="0.25">
      <c r="A31" s="2"/>
      <c r="B31" s="7" t="s">
        <v>14</v>
      </c>
      <c r="C31" s="7"/>
      <c r="D31" s="61">
        <v>520923746.55999994</v>
      </c>
      <c r="E31" s="21"/>
      <c r="F31" s="21"/>
      <c r="G31" s="21"/>
      <c r="H31" s="39"/>
      <c r="I31" s="33" t="s">
        <v>77</v>
      </c>
      <c r="J31" s="33"/>
      <c r="K31" s="3">
        <v>7152516.5700000003</v>
      </c>
      <c r="L31" s="21"/>
      <c r="M31" s="21"/>
    </row>
    <row r="32" spans="1:13" ht="9.75" customHeight="1" x14ac:dyDescent="0.25">
      <c r="A32" s="2"/>
      <c r="B32" s="7" t="s">
        <v>15</v>
      </c>
      <c r="C32" s="7"/>
      <c r="D32" s="61">
        <v>59650191.159999996</v>
      </c>
      <c r="E32" s="21"/>
      <c r="F32" s="21"/>
      <c r="G32" s="21"/>
      <c r="H32" s="46"/>
      <c r="I32" s="33" t="s">
        <v>78</v>
      </c>
      <c r="J32" s="33"/>
      <c r="K32" s="3">
        <v>1130466.1399999999</v>
      </c>
      <c r="L32" s="21"/>
      <c r="M32" s="21"/>
    </row>
    <row r="33" spans="1:13" ht="9.75" customHeight="1" x14ac:dyDescent="0.25">
      <c r="A33" s="2"/>
      <c r="B33" s="7" t="s">
        <v>152</v>
      </c>
      <c r="C33" s="7"/>
      <c r="D33" s="61">
        <v>155559169.40000001</v>
      </c>
      <c r="E33" s="21"/>
      <c r="F33" s="21"/>
      <c r="G33" s="21"/>
      <c r="H33" s="46"/>
      <c r="I33" s="33" t="s">
        <v>79</v>
      </c>
      <c r="J33" s="33"/>
      <c r="K33" s="3">
        <v>2721624.11</v>
      </c>
      <c r="L33" s="21"/>
      <c r="M33" s="21"/>
    </row>
    <row r="34" spans="1:13" ht="9.75" customHeight="1" x14ac:dyDescent="0.25">
      <c r="A34" s="2"/>
      <c r="B34" s="7" t="s">
        <v>16</v>
      </c>
      <c r="C34" s="7"/>
      <c r="D34" s="61">
        <v>56185496.780000001</v>
      </c>
      <c r="E34" s="21"/>
      <c r="F34" s="21"/>
      <c r="G34" s="21"/>
      <c r="H34" s="46"/>
      <c r="I34" s="33" t="s">
        <v>80</v>
      </c>
      <c r="J34" s="33"/>
      <c r="K34" s="3">
        <v>7190133.0700000003</v>
      </c>
      <c r="L34" s="21"/>
      <c r="M34" s="21"/>
    </row>
    <row r="35" spans="1:13" ht="9.75" customHeight="1" x14ac:dyDescent="0.25">
      <c r="A35" s="2"/>
      <c r="B35" s="7" t="s">
        <v>17</v>
      </c>
      <c r="C35" s="7"/>
      <c r="D35" s="61">
        <v>395474497.45999998</v>
      </c>
      <c r="E35" s="21"/>
      <c r="F35" s="3"/>
      <c r="G35" s="3"/>
      <c r="H35" s="46"/>
      <c r="I35" s="33" t="s">
        <v>81</v>
      </c>
      <c r="J35" s="33"/>
      <c r="K35" s="3">
        <v>6017321.5599999996</v>
      </c>
      <c r="L35" s="21"/>
      <c r="M35" s="21"/>
    </row>
    <row r="36" spans="1:13" ht="9.75" customHeight="1" x14ac:dyDescent="0.25">
      <c r="A36" s="2"/>
      <c r="B36" s="8" t="s">
        <v>18</v>
      </c>
      <c r="C36" s="8"/>
      <c r="D36" s="61">
        <v>331034834.73000002</v>
      </c>
      <c r="E36" s="21"/>
      <c r="F36" s="3"/>
      <c r="G36" s="3"/>
      <c r="H36" s="46"/>
      <c r="I36" s="33" t="s">
        <v>82</v>
      </c>
      <c r="J36" s="33"/>
      <c r="K36" s="3">
        <v>5481815.5299999993</v>
      </c>
      <c r="L36" s="21"/>
      <c r="M36" s="21"/>
    </row>
    <row r="37" spans="1:13" ht="9.75" customHeight="1" x14ac:dyDescent="0.25">
      <c r="A37" s="2"/>
      <c r="B37" s="7" t="s">
        <v>7</v>
      </c>
      <c r="C37" s="7"/>
      <c r="D37" s="61">
        <v>22704347.84</v>
      </c>
      <c r="E37" s="3">
        <f>SUM(D30:D37)</f>
        <v>2306770268.1400003</v>
      </c>
      <c r="F37" s="3"/>
      <c r="G37" s="3"/>
      <c r="H37" s="46"/>
      <c r="I37" s="33" t="s">
        <v>83</v>
      </c>
      <c r="J37" s="33"/>
      <c r="K37" s="3">
        <v>5254084.99</v>
      </c>
      <c r="L37" s="21"/>
      <c r="M37" s="21"/>
    </row>
    <row r="38" spans="1:13" ht="9.75" customHeight="1" x14ac:dyDescent="0.25">
      <c r="A38" s="2"/>
      <c r="B38" s="7"/>
      <c r="C38" s="7"/>
      <c r="D38" s="61"/>
      <c r="E38" s="3"/>
      <c r="F38" s="3"/>
      <c r="G38" s="3"/>
      <c r="H38" s="46"/>
      <c r="I38" s="33" t="s">
        <v>84</v>
      </c>
      <c r="J38" s="33"/>
      <c r="K38" s="3">
        <v>60295809.420000002</v>
      </c>
      <c r="L38" s="21"/>
      <c r="M38" s="21"/>
    </row>
    <row r="39" spans="1:13" ht="9.75" customHeight="1" x14ac:dyDescent="0.25">
      <c r="F39" s="3"/>
      <c r="G39" s="3"/>
      <c r="H39" s="46"/>
      <c r="I39" s="33" t="s">
        <v>85</v>
      </c>
      <c r="J39" s="33"/>
      <c r="K39" s="3">
        <v>7097971.7800000003</v>
      </c>
      <c r="L39" s="21"/>
      <c r="M39" s="21"/>
    </row>
    <row r="40" spans="1:13" ht="9.75" customHeight="1" x14ac:dyDescent="0.25">
      <c r="A40" s="4" t="s">
        <v>19</v>
      </c>
      <c r="B40" s="7"/>
      <c r="C40" s="7"/>
      <c r="D40" s="3"/>
      <c r="E40" s="21"/>
      <c r="F40" s="21"/>
      <c r="G40" s="21"/>
      <c r="H40" s="46"/>
      <c r="I40" s="33" t="s">
        <v>87</v>
      </c>
      <c r="J40" s="33"/>
      <c r="K40" s="3">
        <v>6574758.7400000002</v>
      </c>
      <c r="L40" s="21"/>
      <c r="M40" s="21"/>
    </row>
    <row r="41" spans="1:13" ht="9.75" customHeight="1" x14ac:dyDescent="0.25">
      <c r="A41" s="4"/>
      <c r="B41" s="7"/>
      <c r="C41" s="7"/>
      <c r="D41" s="3"/>
      <c r="E41" s="21"/>
      <c r="F41" s="21"/>
      <c r="G41" s="21"/>
      <c r="H41" s="46"/>
      <c r="I41" s="33" t="s">
        <v>88</v>
      </c>
      <c r="J41" s="33"/>
      <c r="K41" s="3">
        <v>7161289.3199999994</v>
      </c>
      <c r="L41" s="21"/>
      <c r="M41" s="21"/>
    </row>
    <row r="42" spans="1:13" ht="9.75" customHeight="1" x14ac:dyDescent="0.25">
      <c r="A42" s="2"/>
      <c r="B42" s="7" t="s">
        <v>20</v>
      </c>
      <c r="C42" s="7"/>
      <c r="D42" s="61">
        <v>2601151.7399999998</v>
      </c>
      <c r="E42" s="21"/>
      <c r="F42" s="21"/>
      <c r="G42" s="21"/>
      <c r="H42" s="46"/>
      <c r="I42" s="33" t="s">
        <v>89</v>
      </c>
      <c r="J42" s="33"/>
      <c r="K42" s="3">
        <v>8679082.9900000002</v>
      </c>
      <c r="L42" s="21"/>
      <c r="M42" s="21"/>
    </row>
    <row r="43" spans="1:13" ht="9.75" customHeight="1" x14ac:dyDescent="0.25">
      <c r="A43" s="2"/>
      <c r="B43" s="7" t="s">
        <v>164</v>
      </c>
      <c r="C43" s="7"/>
      <c r="D43" s="61">
        <v>71323924.040000007</v>
      </c>
      <c r="E43" s="21"/>
      <c r="F43" s="3"/>
      <c r="G43" s="3"/>
      <c r="H43" s="46"/>
      <c r="I43" s="33" t="s">
        <v>166</v>
      </c>
      <c r="J43" s="33"/>
      <c r="K43" s="3">
        <v>65596953.129999995</v>
      </c>
      <c r="L43" s="21"/>
      <c r="M43" s="21"/>
    </row>
    <row r="44" spans="1:13" ht="9.75" customHeight="1" x14ac:dyDescent="0.25">
      <c r="A44" s="2"/>
      <c r="B44" s="7" t="s">
        <v>21</v>
      </c>
      <c r="C44" s="7"/>
      <c r="D44" s="61">
        <v>5407147.9299999997</v>
      </c>
      <c r="E44" s="3">
        <f>SUM(D40:D44)</f>
        <v>79332223.710000008</v>
      </c>
      <c r="F44" s="3"/>
      <c r="G44" s="3"/>
      <c r="H44" s="46"/>
      <c r="I44" s="33" t="s">
        <v>90</v>
      </c>
      <c r="J44" s="33"/>
      <c r="K44" s="3">
        <v>8409496.3100000005</v>
      </c>
      <c r="L44" s="21"/>
      <c r="M44" s="21"/>
    </row>
    <row r="45" spans="1:13" ht="9.75" customHeight="1" x14ac:dyDescent="0.25">
      <c r="A45" s="2"/>
      <c r="B45" s="7"/>
      <c r="C45" s="7"/>
      <c r="D45" s="61"/>
      <c r="E45" s="3"/>
      <c r="F45" s="3"/>
      <c r="G45" s="3"/>
      <c r="H45" s="46"/>
      <c r="I45" s="33" t="s">
        <v>200</v>
      </c>
      <c r="J45" s="33"/>
      <c r="K45" s="3">
        <v>13605909.91</v>
      </c>
      <c r="L45" s="21"/>
      <c r="M45" s="21"/>
    </row>
    <row r="46" spans="1:13" ht="9.75" customHeight="1" x14ac:dyDescent="0.25">
      <c r="F46" s="3"/>
      <c r="G46" s="3"/>
      <c r="H46" s="46"/>
      <c r="I46" s="33" t="s">
        <v>91</v>
      </c>
      <c r="J46" s="33"/>
      <c r="K46" s="3">
        <v>2184717.33</v>
      </c>
      <c r="L46" s="21"/>
      <c r="M46" s="21"/>
    </row>
    <row r="47" spans="1:13" ht="9.75" customHeight="1" x14ac:dyDescent="0.25">
      <c r="A47" s="4" t="s">
        <v>22</v>
      </c>
      <c r="B47" s="2"/>
      <c r="C47" s="2"/>
      <c r="D47" s="3"/>
      <c r="E47" s="21"/>
      <c r="F47" s="21"/>
      <c r="G47" s="21"/>
      <c r="H47" s="46"/>
      <c r="I47" s="33" t="s">
        <v>92</v>
      </c>
      <c r="J47" s="33"/>
      <c r="K47" s="3">
        <v>7727668.4199999999</v>
      </c>
      <c r="L47" s="21"/>
      <c r="M47" s="21"/>
    </row>
    <row r="48" spans="1:13" ht="9.75" customHeight="1" x14ac:dyDescent="0.25">
      <c r="A48" s="2"/>
      <c r="B48" s="7"/>
      <c r="C48" s="7"/>
      <c r="D48" s="3"/>
      <c r="E48" s="21"/>
      <c r="F48" s="21"/>
      <c r="G48" s="21"/>
      <c r="H48" s="46"/>
      <c r="I48" s="33" t="s">
        <v>93</v>
      </c>
      <c r="J48" s="33"/>
      <c r="K48" s="3">
        <v>154036328.62</v>
      </c>
      <c r="L48" s="24"/>
      <c r="M48" s="21"/>
    </row>
    <row r="49" spans="1:13" ht="9.75" customHeight="1" x14ac:dyDescent="0.25">
      <c r="A49" s="2"/>
      <c r="B49" s="7" t="s">
        <v>23</v>
      </c>
      <c r="C49" s="7"/>
      <c r="D49" s="3">
        <v>32828992.57</v>
      </c>
      <c r="E49" s="21"/>
      <c r="F49" s="21"/>
      <c r="G49" s="21"/>
      <c r="H49" s="46"/>
      <c r="I49" s="16" t="s">
        <v>94</v>
      </c>
      <c r="J49" s="16"/>
      <c r="K49" s="61">
        <v>211818738.43000001</v>
      </c>
      <c r="L49" s="24">
        <f>SUM(K8:K49)</f>
        <v>11298797714.119997</v>
      </c>
      <c r="M49" s="21"/>
    </row>
    <row r="50" spans="1:13" ht="9.75" customHeight="1" x14ac:dyDescent="0.25">
      <c r="A50" s="2"/>
      <c r="B50" s="7" t="s">
        <v>137</v>
      </c>
      <c r="C50" s="7"/>
      <c r="D50" s="3">
        <v>3493365.0399999991</v>
      </c>
      <c r="E50" s="21"/>
      <c r="F50" s="21"/>
      <c r="G50" s="21"/>
      <c r="H50" s="46"/>
      <c r="I50" s="16"/>
      <c r="J50" s="16"/>
      <c r="K50" s="3"/>
      <c r="L50" s="24"/>
      <c r="M50" s="21"/>
    </row>
    <row r="51" spans="1:13" ht="9.75" customHeight="1" x14ac:dyDescent="0.25">
      <c r="A51" s="2"/>
      <c r="B51" s="7" t="s">
        <v>24</v>
      </c>
      <c r="C51" s="7"/>
      <c r="D51" s="3">
        <v>13945952.060000001</v>
      </c>
      <c r="E51" s="21"/>
      <c r="F51" s="21"/>
      <c r="G51" s="21"/>
      <c r="H51" s="42" t="s">
        <v>168</v>
      </c>
      <c r="I51" s="9"/>
      <c r="L51" s="21"/>
      <c r="M51" s="21"/>
    </row>
    <row r="52" spans="1:13" ht="9.75" customHeight="1" x14ac:dyDescent="0.25">
      <c r="A52" s="2"/>
      <c r="B52" s="7" t="s">
        <v>201</v>
      </c>
      <c r="C52" s="7"/>
      <c r="D52" s="3">
        <v>1108255.77</v>
      </c>
      <c r="E52" s="21"/>
      <c r="F52" s="21"/>
      <c r="G52" s="21"/>
      <c r="H52" s="39"/>
      <c r="I52" s="33" t="s">
        <v>95</v>
      </c>
      <c r="J52" s="33"/>
      <c r="K52" s="3">
        <v>41048976.710000001</v>
      </c>
      <c r="L52" s="21"/>
      <c r="M52" s="21"/>
    </row>
    <row r="53" spans="1:13" ht="9.75" customHeight="1" x14ac:dyDescent="0.25">
      <c r="A53" s="2"/>
      <c r="B53" s="7" t="s">
        <v>202</v>
      </c>
      <c r="C53" s="7"/>
      <c r="D53" s="3">
        <v>1265724659.23</v>
      </c>
      <c r="E53" s="21"/>
      <c r="F53" s="21"/>
      <c r="G53" s="21"/>
      <c r="H53" s="39"/>
      <c r="I53" s="33" t="s">
        <v>111</v>
      </c>
      <c r="J53" s="33"/>
      <c r="K53" s="3">
        <v>47676211.070000008</v>
      </c>
      <c r="L53" s="21"/>
      <c r="M53" s="21"/>
    </row>
    <row r="54" spans="1:13" ht="9.75" customHeight="1" x14ac:dyDescent="0.25">
      <c r="A54" s="2"/>
      <c r="B54" s="7" t="s">
        <v>138</v>
      </c>
      <c r="C54" s="7"/>
      <c r="D54" s="3">
        <v>220512319</v>
      </c>
      <c r="E54" s="21"/>
      <c r="F54" s="21"/>
      <c r="G54" s="21"/>
      <c r="H54" s="39"/>
      <c r="I54" s="33" t="s">
        <v>96</v>
      </c>
      <c r="J54" s="33"/>
      <c r="K54" s="3">
        <v>70007039.449999988</v>
      </c>
      <c r="L54" s="21"/>
      <c r="M54" s="21"/>
    </row>
    <row r="55" spans="1:13" ht="9.75" customHeight="1" x14ac:dyDescent="0.25">
      <c r="A55" s="2"/>
      <c r="B55" s="7" t="s">
        <v>157</v>
      </c>
      <c r="C55" s="7"/>
      <c r="D55" s="3">
        <v>10300000</v>
      </c>
      <c r="E55" s="21"/>
      <c r="F55" s="21"/>
      <c r="G55" s="21"/>
      <c r="H55" s="39"/>
      <c r="I55" s="33" t="s">
        <v>161</v>
      </c>
      <c r="J55" s="33"/>
      <c r="K55" s="3">
        <v>24139369.060000002</v>
      </c>
      <c r="L55" s="25"/>
      <c r="M55" s="21"/>
    </row>
    <row r="56" spans="1:13" ht="9.75" customHeight="1" x14ac:dyDescent="0.25">
      <c r="A56" s="2"/>
      <c r="B56" s="7" t="s">
        <v>25</v>
      </c>
      <c r="C56" s="7"/>
      <c r="D56" s="3">
        <v>299350795.06999999</v>
      </c>
      <c r="E56" s="21"/>
      <c r="F56" s="21"/>
      <c r="G56" s="21"/>
      <c r="H56" s="39"/>
      <c r="I56" s="33" t="s">
        <v>97</v>
      </c>
      <c r="J56" s="33"/>
      <c r="K56" s="3">
        <v>28970180.310000002</v>
      </c>
      <c r="L56" s="25"/>
      <c r="M56" s="21"/>
    </row>
    <row r="57" spans="1:13" ht="9.75" customHeight="1" x14ac:dyDescent="0.25">
      <c r="A57" s="2"/>
      <c r="B57" s="7" t="s">
        <v>175</v>
      </c>
      <c r="C57" s="7"/>
      <c r="D57" s="3">
        <v>3500000</v>
      </c>
      <c r="E57" s="24">
        <f>SUM(D49:D57)</f>
        <v>1850764338.74</v>
      </c>
      <c r="F57" s="21"/>
      <c r="G57" s="21"/>
      <c r="H57" s="39"/>
      <c r="I57" s="33" t="s">
        <v>98</v>
      </c>
      <c r="J57" s="33"/>
      <c r="K57" s="3">
        <v>29371022.050000004</v>
      </c>
      <c r="L57" s="25"/>
      <c r="M57" s="21"/>
    </row>
    <row r="58" spans="1:13" ht="9.75" customHeight="1" x14ac:dyDescent="0.25">
      <c r="A58" s="2"/>
      <c r="B58" s="7"/>
      <c r="C58" s="7"/>
      <c r="D58" s="3"/>
      <c r="E58" s="24"/>
      <c r="F58" s="21"/>
      <c r="G58" s="21"/>
      <c r="H58" s="39"/>
      <c r="I58" s="33" t="s">
        <v>99</v>
      </c>
      <c r="J58" s="33"/>
      <c r="K58" s="3">
        <v>4450361.88</v>
      </c>
      <c r="L58" s="25"/>
      <c r="M58" s="21"/>
    </row>
    <row r="59" spans="1:13" ht="9.75" customHeight="1" x14ac:dyDescent="0.25">
      <c r="A59" s="2"/>
      <c r="B59" s="7"/>
      <c r="C59" s="7"/>
      <c r="D59" s="3"/>
      <c r="E59" s="21"/>
      <c r="F59" s="21"/>
      <c r="G59" s="21"/>
      <c r="H59" s="39"/>
      <c r="I59" s="33" t="s">
        <v>100</v>
      </c>
      <c r="J59" s="33"/>
      <c r="K59" s="3">
        <v>1030498.24</v>
      </c>
      <c r="L59" s="25"/>
      <c r="M59" s="21"/>
    </row>
    <row r="60" spans="1:13" ht="9.75" customHeight="1" x14ac:dyDescent="0.25">
      <c r="A60" s="4" t="s">
        <v>26</v>
      </c>
      <c r="B60" s="2"/>
      <c r="C60" s="2"/>
      <c r="D60" s="3"/>
      <c r="E60" s="3"/>
      <c r="F60" s="21"/>
      <c r="G60" s="21"/>
      <c r="H60" s="39"/>
      <c r="I60" s="33" t="s">
        <v>147</v>
      </c>
      <c r="J60" s="33"/>
      <c r="K60" s="3">
        <v>14392674.860000001</v>
      </c>
      <c r="L60" s="25"/>
      <c r="M60" s="21"/>
    </row>
    <row r="61" spans="1:13" ht="9.75" customHeight="1" x14ac:dyDescent="0.25">
      <c r="A61" s="4"/>
      <c r="B61" s="2"/>
      <c r="C61" s="2"/>
      <c r="D61" s="3"/>
      <c r="E61" s="3"/>
      <c r="F61" s="21"/>
      <c r="G61" s="21"/>
      <c r="H61" s="39"/>
      <c r="I61" s="33" t="s">
        <v>162</v>
      </c>
      <c r="J61" s="33"/>
      <c r="K61" s="3">
        <v>8648206.3800000008</v>
      </c>
      <c r="L61" s="25"/>
      <c r="M61" s="21"/>
    </row>
    <row r="62" spans="1:13" ht="9.75" customHeight="1" x14ac:dyDescent="0.25">
      <c r="A62" s="2"/>
      <c r="B62" s="7" t="s">
        <v>27</v>
      </c>
      <c r="C62" s="7"/>
      <c r="D62" s="3">
        <v>6613781596</v>
      </c>
      <c r="E62" s="3"/>
      <c r="F62" s="3"/>
      <c r="G62" s="21"/>
      <c r="I62" s="33" t="s">
        <v>144</v>
      </c>
      <c r="J62" s="33"/>
      <c r="K62" s="3">
        <v>24324608.57</v>
      </c>
      <c r="L62" s="3"/>
      <c r="M62" s="21"/>
    </row>
    <row r="63" spans="1:13" ht="9.75" customHeight="1" x14ac:dyDescent="0.25">
      <c r="A63" s="9"/>
      <c r="B63" s="7" t="s">
        <v>28</v>
      </c>
      <c r="C63" s="7"/>
      <c r="D63" s="3">
        <v>323227881</v>
      </c>
      <c r="E63" s="21"/>
      <c r="F63" s="3"/>
      <c r="G63" s="3"/>
      <c r="I63" s="33" t="s">
        <v>139</v>
      </c>
      <c r="J63" s="33"/>
      <c r="K63" s="3">
        <v>19493566.289999999</v>
      </c>
      <c r="L63" s="24"/>
      <c r="M63" s="21"/>
    </row>
    <row r="64" spans="1:13" ht="9.75" customHeight="1" x14ac:dyDescent="0.25">
      <c r="B64" s="7" t="s">
        <v>29</v>
      </c>
      <c r="C64" s="7"/>
      <c r="D64" s="3">
        <v>513538057</v>
      </c>
      <c r="E64" s="21"/>
      <c r="F64" s="3"/>
      <c r="G64" s="3"/>
      <c r="I64" s="33" t="s">
        <v>185</v>
      </c>
      <c r="J64" s="33"/>
      <c r="K64" s="3">
        <v>88841168</v>
      </c>
      <c r="L64" s="24"/>
      <c r="M64" s="21"/>
    </row>
    <row r="65" spans="1:13" ht="9.75" customHeight="1" x14ac:dyDescent="0.25">
      <c r="A65" s="2"/>
      <c r="B65" s="7" t="s">
        <v>30</v>
      </c>
      <c r="C65" s="7"/>
      <c r="D65" s="3">
        <v>169134283</v>
      </c>
      <c r="E65" s="21"/>
      <c r="F65" s="3"/>
      <c r="G65" s="3"/>
      <c r="I65" s="33" t="s">
        <v>186</v>
      </c>
      <c r="J65" s="33"/>
      <c r="K65" s="3">
        <v>19260800</v>
      </c>
      <c r="L65" s="24"/>
      <c r="M65" s="21"/>
    </row>
    <row r="66" spans="1:13" ht="9.75" customHeight="1" x14ac:dyDescent="0.25">
      <c r="A66" s="2"/>
      <c r="B66" s="7" t="s">
        <v>31</v>
      </c>
      <c r="C66" s="7"/>
      <c r="D66" s="3">
        <v>256098374</v>
      </c>
      <c r="E66" s="21"/>
      <c r="F66" s="3"/>
      <c r="G66" s="3"/>
      <c r="I66" s="64" t="s">
        <v>213</v>
      </c>
      <c r="J66" s="33"/>
      <c r="K66" s="61">
        <v>500000</v>
      </c>
      <c r="M66" s="21"/>
    </row>
    <row r="67" spans="1:13" ht="9.75" customHeight="1" x14ac:dyDescent="0.25">
      <c r="A67" s="2"/>
      <c r="B67" s="7" t="s">
        <v>32</v>
      </c>
      <c r="C67" s="7"/>
      <c r="D67" s="3">
        <v>914259503</v>
      </c>
      <c r="E67" s="21"/>
      <c r="F67" s="3"/>
      <c r="G67" s="3"/>
      <c r="I67" s="33" t="s">
        <v>94</v>
      </c>
      <c r="J67" s="33"/>
      <c r="K67" s="61">
        <v>14666413.960000001</v>
      </c>
      <c r="L67" s="24">
        <f>SUM(K52:K67)</f>
        <v>436821096.83000004</v>
      </c>
      <c r="M67" s="21"/>
    </row>
    <row r="68" spans="1:13" ht="9.75" customHeight="1" x14ac:dyDescent="0.25">
      <c r="A68" s="2"/>
      <c r="B68" s="7" t="s">
        <v>33</v>
      </c>
      <c r="C68" s="7"/>
      <c r="D68" s="3">
        <v>50414456</v>
      </c>
      <c r="E68" s="3">
        <f>SUM(D62:D68)</f>
        <v>8840454150</v>
      </c>
      <c r="F68" s="3"/>
      <c r="G68" s="3"/>
      <c r="H68" s="39"/>
      <c r="I68" s="16"/>
      <c r="J68" s="16"/>
      <c r="K68" s="3"/>
      <c r="L68" s="24"/>
      <c r="M68" s="21"/>
    </row>
    <row r="69" spans="1:13" ht="9.75" customHeight="1" x14ac:dyDescent="0.25">
      <c r="A69" s="2"/>
      <c r="B69" s="7"/>
      <c r="C69" s="7"/>
      <c r="D69" s="3"/>
      <c r="E69" s="3"/>
      <c r="F69" s="3"/>
      <c r="G69" s="3"/>
      <c r="H69" s="42" t="s">
        <v>169</v>
      </c>
      <c r="I69" s="2"/>
      <c r="J69" s="16"/>
      <c r="L69" s="21"/>
      <c r="M69" s="21"/>
    </row>
    <row r="70" spans="1:13" ht="9.75" customHeight="1" x14ac:dyDescent="0.25">
      <c r="F70" s="21"/>
      <c r="G70" s="21"/>
      <c r="H70" s="39"/>
      <c r="I70" s="33" t="s">
        <v>58</v>
      </c>
      <c r="J70" s="33"/>
      <c r="K70" s="3">
        <v>41349739.039999992</v>
      </c>
      <c r="L70" s="21"/>
      <c r="M70" s="21"/>
    </row>
    <row r="71" spans="1:13" ht="9.75" customHeight="1" x14ac:dyDescent="0.25">
      <c r="A71" s="4" t="s">
        <v>34</v>
      </c>
      <c r="B71" s="2"/>
      <c r="C71" s="2"/>
      <c r="D71" s="3"/>
      <c r="E71" s="21"/>
      <c r="F71" s="21"/>
      <c r="G71" s="21"/>
      <c r="H71" s="39"/>
      <c r="I71" s="33" t="s">
        <v>101</v>
      </c>
      <c r="J71" s="33"/>
      <c r="K71" s="3">
        <v>97016561.079999998</v>
      </c>
      <c r="L71" s="21"/>
      <c r="M71" s="21"/>
    </row>
    <row r="72" spans="1:13" ht="9.75" customHeight="1" x14ac:dyDescent="0.25">
      <c r="A72" s="4"/>
      <c r="B72" s="2"/>
      <c r="C72" s="2"/>
      <c r="D72" s="3"/>
      <c r="E72" s="21"/>
      <c r="F72" s="21"/>
      <c r="G72" s="21"/>
      <c r="H72" s="51"/>
      <c r="I72" s="33" t="s">
        <v>102</v>
      </c>
      <c r="J72" s="33"/>
      <c r="K72" s="3">
        <v>38852367.450000003</v>
      </c>
      <c r="L72" s="21"/>
      <c r="M72" s="21"/>
    </row>
    <row r="73" spans="1:13" ht="9.75" customHeight="1" x14ac:dyDescent="0.25">
      <c r="A73" s="2"/>
      <c r="B73" s="26" t="s">
        <v>35</v>
      </c>
      <c r="C73" s="26"/>
      <c r="D73" s="61">
        <v>216489138</v>
      </c>
      <c r="E73" s="21"/>
      <c r="F73" s="21"/>
      <c r="G73" s="21"/>
      <c r="I73" s="33" t="s">
        <v>145</v>
      </c>
      <c r="J73" s="33"/>
      <c r="K73" s="3">
        <v>132972.23000000001</v>
      </c>
      <c r="L73" s="21"/>
      <c r="M73" s="21"/>
    </row>
    <row r="74" spans="1:13" ht="9.75" customHeight="1" x14ac:dyDescent="0.25">
      <c r="A74" s="2"/>
      <c r="B74" s="26" t="s">
        <v>36</v>
      </c>
      <c r="C74" s="26"/>
      <c r="D74" s="61">
        <v>419608595.56</v>
      </c>
      <c r="E74" s="21"/>
      <c r="F74" s="21"/>
      <c r="G74" s="21"/>
      <c r="H74" s="46"/>
      <c r="I74" s="33" t="s">
        <v>173</v>
      </c>
      <c r="J74" s="33"/>
      <c r="K74" s="3">
        <v>23945852.900000002</v>
      </c>
      <c r="L74" s="21"/>
      <c r="M74" s="21"/>
    </row>
    <row r="75" spans="1:13" ht="9.75" customHeight="1" x14ac:dyDescent="0.25">
      <c r="A75" s="2"/>
      <c r="B75" s="26" t="s">
        <v>37</v>
      </c>
      <c r="C75" s="26"/>
      <c r="D75" s="61">
        <v>859198572</v>
      </c>
      <c r="E75" s="21"/>
      <c r="F75" s="3"/>
      <c r="G75" s="3"/>
      <c r="H75" s="39"/>
      <c r="I75" s="33" t="s">
        <v>94</v>
      </c>
      <c r="J75" s="33"/>
      <c r="K75" s="3">
        <v>480336807.77000004</v>
      </c>
      <c r="L75" s="24">
        <f>SUM(K70:K75)</f>
        <v>681634300.47000003</v>
      </c>
      <c r="M75" s="21"/>
    </row>
    <row r="76" spans="1:13" ht="9.75" customHeight="1" x14ac:dyDescent="0.25">
      <c r="A76" s="2"/>
      <c r="B76" s="26" t="s">
        <v>38</v>
      </c>
      <c r="C76" s="26"/>
      <c r="D76" s="61">
        <v>76501696.439999998</v>
      </c>
      <c r="E76" s="21"/>
      <c r="F76" s="3"/>
      <c r="G76" s="3"/>
      <c r="H76" s="39"/>
      <c r="I76" s="16"/>
      <c r="J76" s="16"/>
      <c r="K76" s="3"/>
      <c r="L76" s="25"/>
      <c r="M76" s="21"/>
    </row>
    <row r="77" spans="1:13" ht="9.75" customHeight="1" x14ac:dyDescent="0.25">
      <c r="A77" s="2"/>
      <c r="B77" s="26" t="s">
        <v>39</v>
      </c>
      <c r="C77" s="26"/>
      <c r="D77" s="61">
        <v>3483125082.2400002</v>
      </c>
      <c r="E77" s="21"/>
      <c r="F77" s="3"/>
      <c r="G77" s="3"/>
      <c r="H77" s="42" t="s">
        <v>170</v>
      </c>
      <c r="I77" s="2"/>
      <c r="J77" s="16"/>
      <c r="K77" s="3"/>
      <c r="L77" s="21"/>
      <c r="M77" s="21"/>
    </row>
    <row r="78" spans="1:13" ht="9.75" customHeight="1" x14ac:dyDescent="0.25">
      <c r="A78" s="2"/>
      <c r="B78" s="26" t="s">
        <v>40</v>
      </c>
      <c r="C78" s="26"/>
      <c r="D78" s="61">
        <v>874797261</v>
      </c>
      <c r="E78" s="21"/>
      <c r="F78" s="3"/>
      <c r="G78" s="3"/>
      <c r="H78" s="39"/>
      <c r="I78" s="33" t="s">
        <v>58</v>
      </c>
      <c r="J78" s="33"/>
      <c r="K78" s="3">
        <v>7857923.2599999998</v>
      </c>
      <c r="M78" s="21"/>
    </row>
    <row r="79" spans="1:13" ht="9.75" customHeight="1" x14ac:dyDescent="0.25">
      <c r="A79" s="2"/>
      <c r="B79" s="26" t="s">
        <v>153</v>
      </c>
      <c r="C79" s="26"/>
      <c r="D79" s="61">
        <v>50029798.5</v>
      </c>
      <c r="E79" s="21"/>
      <c r="F79" s="21"/>
      <c r="G79" s="21"/>
      <c r="H79" s="39"/>
      <c r="I79" s="33" t="s">
        <v>103</v>
      </c>
      <c r="J79" s="33"/>
      <c r="K79" s="3">
        <v>801464993.75</v>
      </c>
      <c r="L79" s="21"/>
      <c r="M79" s="21"/>
    </row>
    <row r="80" spans="1:13" ht="9.75" customHeight="1" x14ac:dyDescent="0.25">
      <c r="A80" s="2"/>
      <c r="B80" s="26" t="s">
        <v>41</v>
      </c>
      <c r="C80" s="62"/>
      <c r="D80" s="61">
        <v>483610518</v>
      </c>
      <c r="E80" s="21"/>
      <c r="F80" s="21"/>
      <c r="G80" s="21"/>
      <c r="H80" s="39"/>
      <c r="I80" s="33" t="s">
        <v>140</v>
      </c>
      <c r="J80" s="33"/>
      <c r="K80" s="3">
        <v>1216196352.6800001</v>
      </c>
      <c r="L80" s="21"/>
      <c r="M80" s="21"/>
    </row>
    <row r="81" spans="1:13" ht="9.75" customHeight="1" x14ac:dyDescent="0.25">
      <c r="A81" s="2"/>
      <c r="B81" s="26" t="s">
        <v>154</v>
      </c>
      <c r="C81" s="7"/>
      <c r="D81" s="61">
        <v>102918468</v>
      </c>
      <c r="E81" s="3">
        <f>SUM(D73:D81)</f>
        <v>6566279129.7399998</v>
      </c>
      <c r="F81" s="21"/>
      <c r="G81" s="21"/>
      <c r="H81" s="39"/>
      <c r="I81" s="33" t="s">
        <v>104</v>
      </c>
      <c r="J81" s="33"/>
      <c r="K81" s="3">
        <v>806636628.62</v>
      </c>
      <c r="L81" s="21"/>
      <c r="M81" s="21"/>
    </row>
    <row r="82" spans="1:13" ht="9.75" customHeight="1" x14ac:dyDescent="0.25">
      <c r="A82" s="2"/>
      <c r="B82" s="26"/>
      <c r="C82" s="7"/>
      <c r="D82" s="61"/>
      <c r="E82" s="3"/>
      <c r="F82" s="21"/>
      <c r="G82" s="21"/>
      <c r="H82" s="39"/>
      <c r="I82" s="33" t="s">
        <v>188</v>
      </c>
      <c r="J82" s="33"/>
      <c r="K82" s="3">
        <v>3029558.02</v>
      </c>
      <c r="L82" s="24"/>
      <c r="M82" s="21"/>
    </row>
    <row r="83" spans="1:13" ht="9.75" customHeight="1" x14ac:dyDescent="0.25">
      <c r="A83" s="2"/>
      <c r="B83" s="26"/>
      <c r="C83" s="7"/>
      <c r="D83" s="61"/>
      <c r="E83" s="3"/>
      <c r="F83" s="21"/>
      <c r="G83" s="21"/>
      <c r="H83" s="39"/>
      <c r="I83" s="33" t="s">
        <v>189</v>
      </c>
      <c r="J83" s="33"/>
      <c r="K83" s="3">
        <v>750000</v>
      </c>
      <c r="L83" s="24"/>
      <c r="M83" s="21"/>
    </row>
    <row r="84" spans="1:13" ht="9.75" customHeight="1" x14ac:dyDescent="0.25">
      <c r="A84" s="27" t="s">
        <v>42</v>
      </c>
      <c r="B84" s="26"/>
      <c r="C84" s="26"/>
      <c r="D84" s="3"/>
      <c r="E84" s="3"/>
      <c r="F84" s="21"/>
      <c r="G84" s="21"/>
      <c r="H84" s="39"/>
      <c r="I84" s="33" t="s">
        <v>190</v>
      </c>
      <c r="J84" s="33"/>
      <c r="K84" s="3">
        <v>5240000</v>
      </c>
      <c r="L84" s="21"/>
      <c r="M84" s="21"/>
    </row>
    <row r="85" spans="1:13" ht="9.75" customHeight="1" x14ac:dyDescent="0.25">
      <c r="A85" s="27"/>
      <c r="B85" s="26"/>
      <c r="C85" s="26"/>
      <c r="D85" s="3"/>
      <c r="E85" s="3"/>
      <c r="F85" s="21"/>
      <c r="G85" s="21"/>
      <c r="H85" s="39"/>
      <c r="I85" s="33" t="s">
        <v>106</v>
      </c>
      <c r="J85" s="33"/>
      <c r="K85" s="3">
        <v>77034922.25</v>
      </c>
      <c r="L85" s="21"/>
      <c r="M85" s="21"/>
    </row>
    <row r="86" spans="1:13" ht="9.75" customHeight="1" x14ac:dyDescent="0.25">
      <c r="A86" s="2"/>
      <c r="B86" s="26" t="s">
        <v>43</v>
      </c>
      <c r="C86" s="26"/>
      <c r="D86" s="61">
        <v>117244608.86000001</v>
      </c>
      <c r="F86" s="21"/>
      <c r="G86" s="21"/>
      <c r="H86" s="39"/>
      <c r="I86" s="33" t="s">
        <v>141</v>
      </c>
      <c r="J86" s="33"/>
      <c r="K86" s="3">
        <v>6000000</v>
      </c>
      <c r="L86" s="21"/>
      <c r="M86" s="21"/>
    </row>
    <row r="87" spans="1:13" ht="9.75" customHeight="1" x14ac:dyDescent="0.25">
      <c r="B87" s="26" t="s">
        <v>44</v>
      </c>
      <c r="C87" s="26"/>
      <c r="D87" s="61">
        <v>754068000</v>
      </c>
      <c r="F87" s="21"/>
      <c r="G87" s="21"/>
      <c r="H87" s="39"/>
      <c r="I87" s="33" t="s">
        <v>203</v>
      </c>
      <c r="J87" s="33"/>
      <c r="K87" s="3">
        <v>442000</v>
      </c>
      <c r="L87" s="3"/>
      <c r="M87" s="21"/>
    </row>
    <row r="88" spans="1:13" ht="9.75" customHeight="1" x14ac:dyDescent="0.25">
      <c r="B88" s="26" t="s">
        <v>45</v>
      </c>
      <c r="C88" s="26"/>
      <c r="D88" s="61">
        <v>153822172</v>
      </c>
      <c r="F88" s="21"/>
      <c r="G88" s="21"/>
      <c r="H88" s="42"/>
      <c r="I88" s="33" t="s">
        <v>107</v>
      </c>
      <c r="J88" s="33"/>
      <c r="K88" s="3">
        <v>21141705.780000001</v>
      </c>
      <c r="L88" s="3"/>
      <c r="M88" s="21"/>
    </row>
    <row r="89" spans="1:13" ht="9.75" customHeight="1" x14ac:dyDescent="0.25">
      <c r="B89" s="26" t="s">
        <v>46</v>
      </c>
      <c r="C89" s="26"/>
      <c r="D89" s="61">
        <v>80291126.5</v>
      </c>
      <c r="F89" s="21"/>
      <c r="G89" s="21"/>
      <c r="H89" s="39"/>
      <c r="I89" s="33" t="s">
        <v>108</v>
      </c>
      <c r="J89" s="33"/>
      <c r="K89" s="3">
        <v>28643632.449999999</v>
      </c>
      <c r="L89" s="3"/>
      <c r="M89" s="21"/>
    </row>
    <row r="90" spans="1:13" ht="9.75" customHeight="1" x14ac:dyDescent="0.25">
      <c r="B90" s="26" t="s">
        <v>156</v>
      </c>
      <c r="C90" s="26"/>
      <c r="D90" s="61">
        <v>85311078.960000008</v>
      </c>
      <c r="F90" s="21"/>
      <c r="G90" s="21"/>
      <c r="H90" s="39"/>
      <c r="I90" s="33" t="s">
        <v>146</v>
      </c>
      <c r="J90" s="33"/>
      <c r="K90" s="3">
        <v>9226762.5899999999</v>
      </c>
      <c r="M90" s="21"/>
    </row>
    <row r="91" spans="1:13" ht="9.75" customHeight="1" x14ac:dyDescent="0.25">
      <c r="B91" s="26" t="s">
        <v>47</v>
      </c>
      <c r="C91" s="26"/>
      <c r="D91" s="61">
        <v>317070567.23000002</v>
      </c>
      <c r="E91" s="21"/>
      <c r="F91" s="3"/>
      <c r="G91" s="3"/>
      <c r="H91" s="39"/>
      <c r="I91" s="33" t="s">
        <v>94</v>
      </c>
      <c r="J91" s="33"/>
      <c r="K91" s="3">
        <v>2312243.5499999998</v>
      </c>
      <c r="L91" s="3">
        <f>SUM(K78:K91)</f>
        <v>2985976722.9500003</v>
      </c>
      <c r="M91" s="23" t="s">
        <v>52</v>
      </c>
    </row>
    <row r="92" spans="1:13" ht="9.75" customHeight="1" x14ac:dyDescent="0.25">
      <c r="A92" s="2"/>
      <c r="B92" s="26" t="s">
        <v>176</v>
      </c>
      <c r="C92" s="26"/>
      <c r="D92" s="61">
        <v>2979168</v>
      </c>
      <c r="E92" s="21"/>
      <c r="F92" s="3"/>
      <c r="G92" s="3"/>
      <c r="H92" s="39"/>
      <c r="I92" s="33"/>
      <c r="J92" s="33"/>
      <c r="K92" s="3"/>
      <c r="L92" s="3"/>
      <c r="M92" s="23" t="s">
        <v>52</v>
      </c>
    </row>
    <row r="93" spans="1:13" ht="9.75" customHeight="1" x14ac:dyDescent="0.25">
      <c r="A93" s="2"/>
      <c r="B93" s="26" t="s">
        <v>177</v>
      </c>
      <c r="C93" s="26"/>
      <c r="D93" s="61">
        <v>2064231</v>
      </c>
      <c r="E93" s="21"/>
      <c r="F93" s="3"/>
      <c r="G93" s="3"/>
      <c r="H93" s="42" t="s">
        <v>171</v>
      </c>
      <c r="I93" s="16"/>
      <c r="J93" s="16"/>
      <c r="K93" s="3"/>
      <c r="L93" s="21"/>
      <c r="M93" s="23"/>
    </row>
    <row r="94" spans="1:13" ht="9.75" customHeight="1" x14ac:dyDescent="0.25">
      <c r="A94" s="2"/>
      <c r="B94" s="26" t="s">
        <v>204</v>
      </c>
      <c r="C94" s="26"/>
      <c r="D94" s="61">
        <v>0</v>
      </c>
      <c r="E94" s="21"/>
      <c r="F94" s="3"/>
      <c r="G94" s="3"/>
      <c r="H94" s="39"/>
      <c r="I94" s="33" t="s">
        <v>214</v>
      </c>
      <c r="J94" s="33"/>
      <c r="K94" s="3">
        <v>25225687.890000001</v>
      </c>
      <c r="L94" s="21"/>
      <c r="M94" s="23"/>
    </row>
    <row r="95" spans="1:13" ht="9.75" customHeight="1" x14ac:dyDescent="0.25">
      <c r="A95" s="2"/>
      <c r="B95" s="26" t="s">
        <v>60</v>
      </c>
      <c r="C95" s="26"/>
      <c r="D95" s="61">
        <v>750000</v>
      </c>
      <c r="E95" s="21"/>
      <c r="F95" s="3"/>
      <c r="G95" s="3"/>
      <c r="H95" s="39"/>
      <c r="I95" s="33" t="s">
        <v>58</v>
      </c>
      <c r="J95" s="33"/>
      <c r="K95" s="3">
        <v>92395203.199999988</v>
      </c>
      <c r="L95" s="21"/>
      <c r="M95" s="23"/>
    </row>
    <row r="96" spans="1:13" ht="9.75" customHeight="1" x14ac:dyDescent="0.25">
      <c r="A96" s="2"/>
      <c r="B96" s="26" t="s">
        <v>178</v>
      </c>
      <c r="C96" s="26"/>
      <c r="D96" s="61">
        <v>1170654.48</v>
      </c>
      <c r="E96" s="21"/>
      <c r="F96" s="21"/>
      <c r="G96" s="21"/>
      <c r="H96" s="39"/>
      <c r="I96" s="33" t="s">
        <v>110</v>
      </c>
      <c r="J96" s="33"/>
      <c r="K96" s="3">
        <v>502147084.64999998</v>
      </c>
      <c r="L96" s="21"/>
      <c r="M96" s="23"/>
    </row>
    <row r="97" spans="1:13" ht="9.75" customHeight="1" x14ac:dyDescent="0.25">
      <c r="A97" s="2"/>
      <c r="B97" s="26" t="s">
        <v>180</v>
      </c>
      <c r="C97" s="26"/>
      <c r="D97" s="61">
        <v>8796508.879999999</v>
      </c>
      <c r="E97" s="24"/>
      <c r="F97" s="21"/>
      <c r="G97" s="21"/>
      <c r="H97" s="39"/>
      <c r="I97" s="33" t="s">
        <v>207</v>
      </c>
      <c r="J97" s="33"/>
      <c r="K97" s="3">
        <v>7087731.71</v>
      </c>
      <c r="L97" s="21"/>
      <c r="M97" s="23"/>
    </row>
    <row r="98" spans="1:13" ht="9.75" customHeight="1" x14ac:dyDescent="0.25">
      <c r="A98" s="2"/>
      <c r="B98" s="26" t="s">
        <v>205</v>
      </c>
      <c r="C98" s="26"/>
      <c r="D98" s="61">
        <v>884800</v>
      </c>
      <c r="E98" s="24"/>
      <c r="F98" s="21"/>
      <c r="G98" s="21"/>
      <c r="H98" s="39"/>
      <c r="I98" s="33" t="s">
        <v>112</v>
      </c>
      <c r="J98" s="33"/>
      <c r="K98" s="3">
        <v>32980560.120000001</v>
      </c>
      <c r="L98" s="24"/>
      <c r="M98" s="21"/>
    </row>
    <row r="99" spans="1:13" ht="9.75" customHeight="1" x14ac:dyDescent="0.25">
      <c r="A99" s="2"/>
      <c r="B99" s="26" t="s">
        <v>181</v>
      </c>
      <c r="C99" s="26"/>
      <c r="D99" s="61">
        <v>1437183.55</v>
      </c>
      <c r="E99" s="21"/>
      <c r="F99" s="21"/>
      <c r="G99" s="21"/>
      <c r="H99" s="39"/>
      <c r="I99" s="33" t="s">
        <v>158</v>
      </c>
      <c r="J99" s="33"/>
      <c r="K99" s="3">
        <v>215024074.13999999</v>
      </c>
      <c r="L99" s="21"/>
      <c r="M99" s="21"/>
    </row>
    <row r="100" spans="1:13" ht="9.75" customHeight="1" x14ac:dyDescent="0.25">
      <c r="A100" s="2"/>
      <c r="B100" s="26" t="s">
        <v>182</v>
      </c>
      <c r="C100" s="62"/>
      <c r="D100" s="61">
        <v>9745983.3000000007</v>
      </c>
      <c r="E100" s="24">
        <f>SUM(D86:D101)</f>
        <v>1535636082.7600002</v>
      </c>
      <c r="F100" s="21"/>
      <c r="G100" s="21"/>
      <c r="H100" s="39"/>
      <c r="I100" s="33" t="s">
        <v>114</v>
      </c>
      <c r="J100" s="33"/>
      <c r="K100" s="3">
        <v>0</v>
      </c>
      <c r="L100" s="21"/>
      <c r="M100" s="21"/>
    </row>
    <row r="101" spans="1:13" ht="9.75" customHeight="1" x14ac:dyDescent="0.25">
      <c r="A101" s="2"/>
      <c r="B101" s="26"/>
      <c r="C101" s="26"/>
      <c r="D101" s="3"/>
      <c r="F101" s="21"/>
      <c r="G101" s="21"/>
      <c r="H101" s="39"/>
      <c r="I101" s="33" t="s">
        <v>115</v>
      </c>
      <c r="J101" s="33"/>
      <c r="K101" s="3">
        <v>9977620.4199999999</v>
      </c>
      <c r="L101" s="24"/>
      <c r="M101" s="21"/>
    </row>
    <row r="102" spans="1:13" ht="9.75" customHeight="1" x14ac:dyDescent="0.25">
      <c r="A102" s="2"/>
      <c r="B102" s="26"/>
      <c r="C102" s="26"/>
      <c r="D102" s="3"/>
      <c r="E102" s="21"/>
      <c r="F102" s="21"/>
      <c r="G102" s="21"/>
      <c r="H102" s="39"/>
      <c r="I102" s="33" t="s">
        <v>116</v>
      </c>
      <c r="J102" s="33"/>
      <c r="K102" s="3">
        <v>1124883527.5</v>
      </c>
      <c r="L102" s="21"/>
      <c r="M102" s="21"/>
    </row>
    <row r="103" spans="1:13" ht="9.75" customHeight="1" x14ac:dyDescent="0.25">
      <c r="A103" s="2"/>
      <c r="B103" s="26"/>
      <c r="C103" s="26"/>
      <c r="D103" s="3"/>
      <c r="E103" s="21"/>
      <c r="F103" s="21"/>
      <c r="G103" s="21"/>
      <c r="H103" s="39"/>
      <c r="I103" s="33" t="s">
        <v>149</v>
      </c>
      <c r="J103" s="33"/>
      <c r="K103" s="3">
        <v>0</v>
      </c>
      <c r="L103" s="21"/>
      <c r="M103" s="21"/>
    </row>
    <row r="104" spans="1:13" ht="9.75" customHeight="1" x14ac:dyDescent="0.25">
      <c r="A104" s="2"/>
      <c r="B104" s="26"/>
      <c r="C104" s="26"/>
      <c r="D104" s="3"/>
      <c r="E104" s="21"/>
      <c r="F104" s="21"/>
      <c r="G104" s="21"/>
      <c r="H104" s="39"/>
      <c r="I104" s="33" t="s">
        <v>113</v>
      </c>
      <c r="J104" s="33"/>
      <c r="K104" s="3">
        <v>65161755.489999995</v>
      </c>
      <c r="L104" s="3"/>
      <c r="M104" s="21"/>
    </row>
    <row r="105" spans="1:13" ht="9.75" customHeight="1" x14ac:dyDescent="0.25">
      <c r="A105" s="2"/>
      <c r="B105" s="26"/>
      <c r="C105" s="26"/>
      <c r="D105" s="3"/>
      <c r="E105" s="21"/>
      <c r="F105" s="21"/>
      <c r="G105" s="21"/>
      <c r="H105" s="39"/>
      <c r="I105" s="33" t="s">
        <v>208</v>
      </c>
      <c r="J105" s="33"/>
      <c r="K105" s="3">
        <v>22364502.829999998</v>
      </c>
      <c r="L105" s="21"/>
      <c r="M105" s="21"/>
    </row>
    <row r="106" spans="1:13" ht="9.75" customHeight="1" x14ac:dyDescent="0.25">
      <c r="A106" s="2"/>
      <c r="B106" s="26"/>
      <c r="C106" s="26"/>
      <c r="D106" s="3"/>
      <c r="E106" s="24"/>
      <c r="F106" s="21"/>
      <c r="G106" s="21"/>
      <c r="H106" s="39"/>
      <c r="I106" s="33" t="s">
        <v>209</v>
      </c>
      <c r="J106" s="33"/>
      <c r="K106" s="3">
        <v>3895031.42</v>
      </c>
      <c r="L106" s="21"/>
      <c r="M106" s="21"/>
    </row>
    <row r="107" spans="1:13" ht="9.75" customHeight="1" x14ac:dyDescent="0.25">
      <c r="A107" s="10" t="s">
        <v>48</v>
      </c>
      <c r="B107" s="2"/>
      <c r="C107" s="2"/>
      <c r="D107" s="32"/>
      <c r="E107" s="61">
        <v>395196960.38</v>
      </c>
      <c r="F107" s="21"/>
      <c r="G107" s="21"/>
      <c r="H107" s="39"/>
      <c r="I107" s="33" t="s">
        <v>117</v>
      </c>
      <c r="J107" s="33"/>
      <c r="K107" s="3">
        <v>153263079.57999998</v>
      </c>
      <c r="L107" s="21"/>
      <c r="M107" s="21"/>
    </row>
    <row r="108" spans="1:13" ht="9.75" customHeight="1" x14ac:dyDescent="0.25">
      <c r="F108" s="21"/>
      <c r="G108" s="21"/>
      <c r="I108" s="33" t="s">
        <v>118</v>
      </c>
      <c r="J108" s="33"/>
      <c r="K108" s="3">
        <v>62914777.170000002</v>
      </c>
      <c r="L108" s="21"/>
      <c r="M108" s="21"/>
    </row>
    <row r="109" spans="1:13" ht="9.75" customHeight="1" x14ac:dyDescent="0.25">
      <c r="F109" s="21"/>
      <c r="G109" s="21"/>
      <c r="I109" s="33" t="s">
        <v>71</v>
      </c>
      <c r="J109" s="33"/>
      <c r="K109" s="3">
        <v>2166062.34</v>
      </c>
      <c r="L109" s="21"/>
      <c r="M109" s="21"/>
    </row>
    <row r="110" spans="1:13" ht="9.75" customHeight="1" x14ac:dyDescent="0.25">
      <c r="F110" s="21"/>
      <c r="G110" s="21"/>
      <c r="I110" s="33" t="s">
        <v>75</v>
      </c>
      <c r="J110" s="33"/>
      <c r="K110" s="3">
        <v>1600859808.3499999</v>
      </c>
      <c r="L110" s="21"/>
      <c r="M110" s="21"/>
    </row>
    <row r="111" spans="1:13" ht="9.75" customHeight="1" x14ac:dyDescent="0.25">
      <c r="F111" s="21"/>
      <c r="G111" s="21"/>
      <c r="I111" s="33" t="s">
        <v>86</v>
      </c>
      <c r="J111" s="33"/>
      <c r="K111" s="3">
        <v>45613088.060000002</v>
      </c>
      <c r="L111" s="21"/>
      <c r="M111" s="21"/>
    </row>
    <row r="112" spans="1:13" ht="9.75" customHeight="1" x14ac:dyDescent="0.25">
      <c r="F112" s="21"/>
      <c r="G112" s="21"/>
      <c r="I112" s="33" t="s">
        <v>105</v>
      </c>
      <c r="J112" s="33"/>
      <c r="K112" s="3">
        <v>3376914.76</v>
      </c>
      <c r="L112" s="21"/>
      <c r="M112" s="21"/>
    </row>
    <row r="113" spans="1:13" ht="9.75" customHeight="1" x14ac:dyDescent="0.25">
      <c r="A113" s="4" t="s">
        <v>49</v>
      </c>
      <c r="F113" s="21"/>
      <c r="I113" s="33" t="s">
        <v>210</v>
      </c>
      <c r="J113" s="33"/>
      <c r="K113" s="3">
        <v>5374999.9799999995</v>
      </c>
      <c r="L113" s="21"/>
      <c r="M113" s="21"/>
    </row>
    <row r="114" spans="1:13" ht="9.75" customHeight="1" x14ac:dyDescent="0.25">
      <c r="G114" s="21"/>
      <c r="H114" s="46"/>
      <c r="I114" s="33" t="s">
        <v>119</v>
      </c>
      <c r="J114" s="33"/>
      <c r="K114" s="3">
        <v>1248717596.02</v>
      </c>
      <c r="L114" s="21"/>
      <c r="M114" s="21"/>
    </row>
    <row r="115" spans="1:13" ht="9.75" customHeight="1" x14ac:dyDescent="0.25">
      <c r="B115" s="26" t="s">
        <v>50</v>
      </c>
      <c r="C115" s="26"/>
      <c r="D115" s="61">
        <v>1271460.71</v>
      </c>
      <c r="F115" s="21"/>
      <c r="G115" s="21"/>
      <c r="I115" s="33" t="s">
        <v>120</v>
      </c>
      <c r="J115" s="33"/>
      <c r="K115" s="3">
        <v>147742.48000000001</v>
      </c>
      <c r="M115" s="21"/>
    </row>
    <row r="116" spans="1:13" ht="9.75" customHeight="1" x14ac:dyDescent="0.25">
      <c r="B116" s="26" t="s">
        <v>183</v>
      </c>
      <c r="C116" s="26"/>
      <c r="D116" s="61">
        <v>12540184.51</v>
      </c>
      <c r="F116" s="21"/>
      <c r="G116" s="21"/>
      <c r="I116" s="33" t="s">
        <v>121</v>
      </c>
      <c r="J116" s="33"/>
      <c r="K116" s="3">
        <v>115467363</v>
      </c>
      <c r="L116" s="24"/>
      <c r="M116" s="21"/>
    </row>
    <row r="117" spans="1:13" ht="9.75" customHeight="1" x14ac:dyDescent="0.25">
      <c r="B117" s="26" t="s">
        <v>184</v>
      </c>
      <c r="C117" s="26"/>
      <c r="D117" s="61">
        <v>40000</v>
      </c>
      <c r="E117" s="24">
        <f>SUM(D115:D117)</f>
        <v>13851645.219999999</v>
      </c>
      <c r="F117" s="21"/>
      <c r="G117" s="21"/>
      <c r="I117" s="33" t="s">
        <v>122</v>
      </c>
      <c r="J117" s="33"/>
      <c r="K117" s="3">
        <v>23478205.100000001</v>
      </c>
      <c r="L117" s="24"/>
      <c r="M117" s="21"/>
    </row>
    <row r="118" spans="1:13" ht="9.75" customHeight="1" x14ac:dyDescent="0.25">
      <c r="A118" s="4"/>
      <c r="B118" s="26"/>
      <c r="C118" s="26"/>
      <c r="D118" s="3"/>
      <c r="F118" s="21"/>
      <c r="G118" s="21"/>
      <c r="I118" s="33" t="s">
        <v>123</v>
      </c>
      <c r="J118" s="33"/>
      <c r="K118" s="3">
        <v>17460454.789999999</v>
      </c>
      <c r="L118" s="24"/>
      <c r="M118" s="21"/>
    </row>
    <row r="119" spans="1:13" ht="9.75" customHeight="1" x14ac:dyDescent="0.25">
      <c r="A119" s="2"/>
      <c r="B119" s="26"/>
      <c r="C119" s="26"/>
      <c r="D119" s="3"/>
      <c r="E119" s="3"/>
      <c r="F119" s="21"/>
      <c r="G119" s="21"/>
      <c r="I119" s="33" t="s">
        <v>109</v>
      </c>
      <c r="J119" s="33"/>
      <c r="K119" s="3">
        <v>3762546920.3199997</v>
      </c>
      <c r="L119" s="24">
        <f>SUM(K94:K119)</f>
        <v>9142529791.3199997</v>
      </c>
      <c r="M119" s="21"/>
    </row>
    <row r="120" spans="1:13" ht="9.75" customHeight="1" x14ac:dyDescent="0.25">
      <c r="A120" s="2"/>
      <c r="B120" s="26"/>
      <c r="C120" s="2"/>
      <c r="D120" s="3"/>
      <c r="E120" s="25"/>
      <c r="F120" s="21"/>
      <c r="G120" s="21"/>
      <c r="I120" s="33"/>
      <c r="J120" s="33"/>
      <c r="K120" s="3"/>
      <c r="L120" s="24"/>
      <c r="M120" s="21"/>
    </row>
    <row r="121" spans="1:13" ht="9.75" customHeight="1" x14ac:dyDescent="0.25">
      <c r="A121" s="2"/>
      <c r="B121" s="2"/>
      <c r="C121" s="2"/>
      <c r="D121" s="3"/>
      <c r="E121" s="24"/>
      <c r="F121" s="21"/>
      <c r="G121" s="21"/>
      <c r="H121" s="42" t="s">
        <v>172</v>
      </c>
      <c r="I121" s="21"/>
      <c r="J121" s="2"/>
      <c r="K121" s="30"/>
      <c r="L121" s="21"/>
      <c r="M121" s="21"/>
    </row>
    <row r="122" spans="1:13" ht="9.75" customHeight="1" x14ac:dyDescent="0.25">
      <c r="A122" s="2"/>
      <c r="B122" s="2"/>
      <c r="C122" s="2"/>
      <c r="D122" s="3"/>
      <c r="E122" s="24"/>
      <c r="F122" s="21"/>
      <c r="G122" s="21"/>
      <c r="H122" s="46"/>
      <c r="I122" s="26" t="s">
        <v>192</v>
      </c>
      <c r="J122" s="26"/>
      <c r="K122" s="61">
        <v>7941376.9800000004</v>
      </c>
      <c r="L122" s="21"/>
      <c r="M122" s="21"/>
    </row>
    <row r="123" spans="1:13" ht="9.75" customHeight="1" x14ac:dyDescent="0.25">
      <c r="A123" s="2"/>
      <c r="B123" s="2"/>
      <c r="C123" s="2"/>
      <c r="D123" s="3"/>
      <c r="E123" s="24"/>
      <c r="F123" s="21"/>
      <c r="G123" s="21"/>
      <c r="I123" s="26" t="s">
        <v>124</v>
      </c>
      <c r="J123" s="26"/>
      <c r="K123" s="61">
        <v>14879.47</v>
      </c>
      <c r="L123" s="21"/>
      <c r="M123" s="21"/>
    </row>
    <row r="124" spans="1:13" ht="9.75" customHeight="1" x14ac:dyDescent="0.25">
      <c r="A124" s="2"/>
      <c r="B124" s="2"/>
      <c r="C124" s="2"/>
      <c r="D124" s="3"/>
      <c r="E124" s="24"/>
      <c r="F124" s="21"/>
      <c r="G124" s="21"/>
      <c r="I124" s="26" t="s">
        <v>125</v>
      </c>
      <c r="J124" s="34"/>
      <c r="K124" s="61">
        <v>108887801.03999999</v>
      </c>
      <c r="L124" s="21"/>
      <c r="M124" s="21"/>
    </row>
    <row r="125" spans="1:13" ht="9.75" customHeight="1" x14ac:dyDescent="0.25">
      <c r="A125" s="11"/>
      <c r="B125" s="4"/>
      <c r="C125" s="4"/>
      <c r="D125" s="30"/>
      <c r="E125" s="12"/>
      <c r="F125" s="12"/>
      <c r="I125" s="26" t="s">
        <v>126</v>
      </c>
      <c r="J125" s="26"/>
      <c r="K125" s="61">
        <v>156357.78</v>
      </c>
      <c r="L125" s="21"/>
      <c r="M125" s="21"/>
    </row>
    <row r="126" spans="1:13" ht="9.75" customHeight="1" x14ac:dyDescent="0.25">
      <c r="I126" s="26" t="s">
        <v>142</v>
      </c>
      <c r="J126" s="26"/>
      <c r="K126" s="61">
        <v>322.25</v>
      </c>
      <c r="L126" s="21"/>
      <c r="M126" s="21"/>
    </row>
    <row r="127" spans="1:13" ht="9.75" customHeight="1" x14ac:dyDescent="0.25">
      <c r="I127" s="26" t="s">
        <v>127</v>
      </c>
      <c r="J127" s="26"/>
      <c r="K127" s="15">
        <v>482306.22000000003</v>
      </c>
      <c r="L127" s="21"/>
      <c r="M127" s="21"/>
    </row>
    <row r="128" spans="1:13" ht="9.75" customHeight="1" x14ac:dyDescent="0.25">
      <c r="I128" s="26" t="s">
        <v>174</v>
      </c>
      <c r="J128" s="26"/>
      <c r="K128" s="15">
        <v>8991148.0399999991</v>
      </c>
      <c r="L128" s="24">
        <f>SUM(K122:K128)</f>
        <v>126474191.78</v>
      </c>
      <c r="M128" s="21"/>
    </row>
    <row r="129" spans="1:13" ht="9.75" customHeight="1" x14ac:dyDescent="0.25">
      <c r="I129" s="26"/>
      <c r="J129" s="26"/>
      <c r="K129" s="15"/>
      <c r="M129" s="21"/>
    </row>
    <row r="130" spans="1:13" ht="9.75" customHeight="1" x14ac:dyDescent="0.25">
      <c r="B130" s="4" t="s">
        <v>51</v>
      </c>
      <c r="C130" s="4"/>
      <c r="D130" s="30"/>
      <c r="E130" s="21"/>
      <c r="F130" s="12">
        <f>SUM(E9:E125)</f>
        <v>23879357385.470005</v>
      </c>
      <c r="I130" s="27" t="s">
        <v>128</v>
      </c>
      <c r="J130" s="26"/>
      <c r="K130" s="15"/>
      <c r="M130" s="12">
        <f>SUM(L8:L131)</f>
        <v>24672233817.469994</v>
      </c>
    </row>
    <row r="131" spans="1:13" ht="9.75" customHeight="1" x14ac:dyDescent="0.25">
      <c r="H131" s="39"/>
      <c r="I131" s="26"/>
      <c r="J131" s="26"/>
      <c r="K131" s="15"/>
    </row>
    <row r="132" spans="1:13" ht="9.75" customHeight="1" x14ac:dyDescent="0.25">
      <c r="G132" s="21"/>
      <c r="H132" s="42" t="s">
        <v>129</v>
      </c>
      <c r="I132" s="2"/>
      <c r="J132" s="17"/>
      <c r="K132" s="35" t="s">
        <v>52</v>
      </c>
      <c r="L132" s="21"/>
      <c r="M132" s="21"/>
    </row>
    <row r="133" spans="1:13" ht="9.75" customHeight="1" x14ac:dyDescent="0.25">
      <c r="A133" s="11" t="s">
        <v>159</v>
      </c>
      <c r="D133" s="61">
        <v>56659617.770000003</v>
      </c>
      <c r="G133" s="21"/>
      <c r="I133" s="34" t="s">
        <v>130</v>
      </c>
      <c r="J133" s="34"/>
      <c r="K133" s="15">
        <v>640582590.23000002</v>
      </c>
      <c r="M133" s="21"/>
    </row>
    <row r="134" spans="1:13" ht="9.75" customHeight="1" x14ac:dyDescent="0.25">
      <c r="A134" s="4"/>
      <c r="B134" s="4"/>
      <c r="C134" s="4"/>
      <c r="D134" s="3"/>
      <c r="E134" s="21"/>
      <c r="F134" s="21"/>
      <c r="G134" s="21"/>
      <c r="H134" s="39"/>
      <c r="I134" s="26" t="s">
        <v>193</v>
      </c>
      <c r="J134" s="26"/>
      <c r="K134" s="15">
        <v>22306676.440000001</v>
      </c>
      <c r="M134" s="21"/>
    </row>
    <row r="135" spans="1:13" ht="9.75" customHeight="1" x14ac:dyDescent="0.25">
      <c r="G135" s="21"/>
      <c r="H135" s="56"/>
      <c r="I135" s="26" t="s">
        <v>143</v>
      </c>
      <c r="J135" s="26"/>
      <c r="K135" s="15">
        <v>226286564.5</v>
      </c>
      <c r="M135" s="21"/>
    </row>
    <row r="136" spans="1:13" ht="9.75" customHeight="1" x14ac:dyDescent="0.25">
      <c r="B136" s="27" t="s">
        <v>160</v>
      </c>
      <c r="F136" s="24">
        <f>+F130+D133</f>
        <v>23936017003.240005</v>
      </c>
      <c r="G136" s="21"/>
      <c r="I136" s="26" t="s">
        <v>94</v>
      </c>
      <c r="J136" s="26"/>
      <c r="K136" s="3">
        <v>459892046.04999995</v>
      </c>
      <c r="L136" s="3">
        <f>SUM(K133:K136)</f>
        <v>1349067877.22</v>
      </c>
      <c r="M136" s="21"/>
    </row>
    <row r="137" spans="1:13" ht="9.75" customHeight="1" x14ac:dyDescent="0.25">
      <c r="A137" s="9"/>
      <c r="B137" s="9"/>
      <c r="C137" s="9"/>
      <c r="D137" s="3"/>
      <c r="F137" s="3"/>
      <c r="G137" s="3"/>
      <c r="I137" s="9"/>
      <c r="J137" s="18"/>
      <c r="K137" s="3"/>
      <c r="L137" s="21"/>
    </row>
    <row r="138" spans="1:13" ht="9.75" customHeight="1" x14ac:dyDescent="0.25">
      <c r="A138" s="4" t="s">
        <v>53</v>
      </c>
      <c r="B138" s="2"/>
      <c r="C138" s="2"/>
      <c r="D138" s="3"/>
      <c r="E138" s="21"/>
      <c r="F138" s="3"/>
      <c r="G138" s="3"/>
      <c r="I138" s="18" t="s">
        <v>131</v>
      </c>
      <c r="J138" s="18"/>
      <c r="K138" s="30"/>
      <c r="L138" s="21"/>
      <c r="M138" s="12">
        <f>+M130+L136</f>
        <v>26021301694.689995</v>
      </c>
    </row>
    <row r="139" spans="1:13" ht="9.75" customHeight="1" x14ac:dyDescent="0.25">
      <c r="A139" s="4"/>
      <c r="B139" s="2"/>
      <c r="C139" s="2"/>
      <c r="D139" s="3"/>
      <c r="E139" s="21"/>
      <c r="F139" s="3"/>
      <c r="G139" s="3"/>
      <c r="H139" s="39"/>
    </row>
    <row r="140" spans="1:13" ht="9.75" customHeight="1" x14ac:dyDescent="0.25">
      <c r="A140" s="2"/>
      <c r="B140" s="2" t="s">
        <v>148</v>
      </c>
      <c r="C140" s="2"/>
      <c r="D140" s="61">
        <v>510175120</v>
      </c>
      <c r="F140" s="21"/>
      <c r="G140" s="21"/>
      <c r="H140" s="42" t="s">
        <v>53</v>
      </c>
      <c r="I140" s="2"/>
    </row>
    <row r="141" spans="1:13" ht="9.75" customHeight="1" x14ac:dyDescent="0.25">
      <c r="A141" s="2"/>
      <c r="B141" s="26" t="s">
        <v>136</v>
      </c>
      <c r="C141" s="2"/>
      <c r="D141" s="61">
        <v>7835604</v>
      </c>
      <c r="E141" s="3">
        <f>SUM(D140:D141)</f>
        <v>518010724</v>
      </c>
      <c r="F141" s="21"/>
      <c r="G141" s="21"/>
      <c r="I141" s="28" t="s">
        <v>148</v>
      </c>
      <c r="J141" s="29"/>
      <c r="L141" s="61">
        <v>2500243500</v>
      </c>
    </row>
    <row r="142" spans="1:13" ht="9.75" customHeight="1" x14ac:dyDescent="0.25">
      <c r="A142" s="2"/>
      <c r="B142" s="26"/>
      <c r="C142" s="2"/>
      <c r="D142" s="3"/>
      <c r="E142" s="3"/>
      <c r="F142" s="21"/>
      <c r="G142" s="21"/>
      <c r="I142" s="28"/>
      <c r="J142" s="29"/>
      <c r="K142" s="66"/>
      <c r="L142" s="3"/>
    </row>
    <row r="143" spans="1:13" ht="9.75" customHeight="1" x14ac:dyDescent="0.25">
      <c r="A143" s="4" t="s">
        <v>54</v>
      </c>
      <c r="B143" s="2"/>
      <c r="C143" s="2"/>
      <c r="D143" s="3"/>
      <c r="E143" s="21"/>
      <c r="F143" s="21"/>
      <c r="G143" s="21"/>
      <c r="I143" s="28"/>
      <c r="J143" s="29"/>
      <c r="K143" s="3"/>
      <c r="L143" s="25"/>
      <c r="M143" s="21"/>
    </row>
    <row r="144" spans="1:13" ht="9.75" customHeight="1" x14ac:dyDescent="0.25">
      <c r="A144" s="4"/>
      <c r="B144" s="2"/>
      <c r="C144" s="2"/>
      <c r="D144" s="3"/>
      <c r="E144" s="21"/>
      <c r="F144" s="21"/>
      <c r="G144" s="21"/>
      <c r="H144" s="42" t="s">
        <v>132</v>
      </c>
      <c r="I144" s="9"/>
      <c r="J144" s="2"/>
      <c r="K144" s="12" t="s">
        <v>52</v>
      </c>
      <c r="L144" s="21"/>
      <c r="M144" s="21"/>
    </row>
    <row r="145" spans="1:14" ht="9.75" customHeight="1" x14ac:dyDescent="0.25">
      <c r="A145" s="2"/>
      <c r="B145" s="2" t="s">
        <v>55</v>
      </c>
      <c r="C145" s="2"/>
      <c r="D145" s="61">
        <v>6470291113</v>
      </c>
      <c r="E145" s="21"/>
      <c r="F145" s="21"/>
      <c r="G145" s="21"/>
      <c r="I145" s="28" t="s">
        <v>55</v>
      </c>
      <c r="J145" s="26"/>
      <c r="K145" s="61">
        <v>2449020957</v>
      </c>
      <c r="M145" s="21"/>
    </row>
    <row r="146" spans="1:14" ht="9.75" customHeight="1" x14ac:dyDescent="0.25">
      <c r="A146" s="9"/>
      <c r="B146" s="9" t="s">
        <v>56</v>
      </c>
      <c r="C146" s="9"/>
      <c r="D146" s="63">
        <v>1206474348</v>
      </c>
      <c r="E146" s="3">
        <f>SUM(D145:D146)</f>
        <v>7676765461</v>
      </c>
      <c r="F146" s="3">
        <f>+E146+E141</f>
        <v>8194776185</v>
      </c>
      <c r="G146" s="21"/>
      <c r="I146" s="28" t="s">
        <v>56</v>
      </c>
      <c r="J146" s="26"/>
      <c r="K146" s="63">
        <v>1160227036</v>
      </c>
      <c r="L146" s="3">
        <f>+K145+K146</f>
        <v>3609247993</v>
      </c>
      <c r="M146" s="3">
        <f>+L141+L146</f>
        <v>6109491493</v>
      </c>
    </row>
    <row r="147" spans="1:14" ht="9.75" customHeight="1" x14ac:dyDescent="0.25">
      <c r="A147" s="9"/>
      <c r="B147" s="9"/>
      <c r="C147" s="9"/>
      <c r="D147" s="12"/>
      <c r="E147" s="3"/>
      <c r="F147" s="3"/>
      <c r="G147" s="21"/>
      <c r="I147" s="13"/>
      <c r="J147" s="4"/>
      <c r="K147" s="19"/>
      <c r="L147" s="21"/>
      <c r="M147" s="21"/>
    </row>
    <row r="148" spans="1:14" ht="9.75" customHeight="1" x14ac:dyDescent="0.25">
      <c r="A148" s="11"/>
      <c r="B148" s="4" t="s">
        <v>135</v>
      </c>
      <c r="C148" s="4"/>
      <c r="D148" s="14" t="s">
        <v>52</v>
      </c>
      <c r="E148" s="21"/>
      <c r="F148" s="3">
        <f>+F136+F146</f>
        <v>32130793188.240005</v>
      </c>
      <c r="G148" s="21"/>
      <c r="I148" s="4" t="s">
        <v>135</v>
      </c>
      <c r="J148" s="21"/>
      <c r="K148" s="20" t="s">
        <v>52</v>
      </c>
      <c r="L148" s="21"/>
      <c r="M148" s="3">
        <f>+M138+M146</f>
        <v>32130793187.689995</v>
      </c>
      <c r="N148" s="65"/>
    </row>
    <row r="149" spans="1:14" ht="9.75" customHeight="1" x14ac:dyDescent="0.25">
      <c r="B149" s="21"/>
      <c r="C149" s="21"/>
      <c r="D149" s="30"/>
      <c r="E149" s="21"/>
      <c r="F149" s="21"/>
      <c r="G149" s="21"/>
      <c r="I149" s="21"/>
      <c r="J149" s="21"/>
      <c r="K149" s="30"/>
      <c r="L149" s="21"/>
      <c r="M149" s="21"/>
    </row>
    <row r="150" spans="1:14" ht="9.75" customHeight="1" x14ac:dyDescent="0.25">
      <c r="B150" s="21"/>
      <c r="C150" s="21"/>
      <c r="D150" s="30"/>
      <c r="E150" s="21"/>
      <c r="F150" s="21"/>
      <c r="G150" s="21"/>
      <c r="I150" s="21"/>
      <c r="J150" s="21"/>
      <c r="K150" s="30"/>
      <c r="L150" s="21"/>
      <c r="M150" s="21"/>
    </row>
    <row r="151" spans="1:14" ht="9.75" customHeight="1" x14ac:dyDescent="0.25">
      <c r="I151" s="21"/>
      <c r="J151" s="21"/>
      <c r="K151" s="30"/>
      <c r="L151" s="21"/>
      <c r="M151" s="21"/>
    </row>
    <row r="152" spans="1:14" ht="9.75" customHeight="1" x14ac:dyDescent="0.25">
      <c r="I152" s="21"/>
      <c r="J152" s="21"/>
      <c r="K152" s="30"/>
      <c r="L152" s="21"/>
      <c r="M152" s="21"/>
    </row>
    <row r="153" spans="1:14" ht="9.75" customHeight="1" x14ac:dyDescent="0.25">
      <c r="I153" s="21"/>
      <c r="J153" s="21"/>
      <c r="K153" s="30"/>
      <c r="L153" s="21"/>
      <c r="M153" s="21"/>
    </row>
    <row r="154" spans="1:14" ht="9.75" customHeight="1" x14ac:dyDescent="0.25">
      <c r="I154" s="21"/>
      <c r="J154" s="21"/>
      <c r="K154" s="30"/>
      <c r="L154" s="21"/>
      <c r="M154" s="21"/>
    </row>
    <row r="155" spans="1:14" ht="9.75" customHeight="1" x14ac:dyDescent="0.25">
      <c r="I155" s="21"/>
      <c r="J155" s="21"/>
      <c r="K155" s="30"/>
      <c r="L155" s="21"/>
      <c r="M155" s="21"/>
    </row>
    <row r="156" spans="1:14" ht="9.75" customHeight="1" x14ac:dyDescent="0.25">
      <c r="I156" s="21"/>
      <c r="J156" s="21"/>
      <c r="K156" s="30"/>
      <c r="L156" s="21"/>
      <c r="M156" s="21"/>
    </row>
    <row r="157" spans="1:14" ht="9.75" customHeight="1" x14ac:dyDescent="0.25">
      <c r="I157" s="21"/>
      <c r="J157" s="21"/>
      <c r="K157" s="30"/>
      <c r="L157" s="21"/>
      <c r="M157" s="21"/>
    </row>
    <row r="158" spans="1:14" ht="9.75" customHeight="1" x14ac:dyDescent="0.25">
      <c r="I158" s="21"/>
      <c r="J158" s="21"/>
      <c r="K158" s="30"/>
      <c r="L158" s="21"/>
      <c r="M158" s="21"/>
    </row>
    <row r="159" spans="1:14" ht="9.75" customHeight="1" x14ac:dyDescent="0.25">
      <c r="I159" s="21"/>
      <c r="J159" s="21"/>
      <c r="K159" s="30"/>
      <c r="L159" s="21"/>
      <c r="M159" s="21"/>
    </row>
    <row r="160" spans="1:14" ht="9.75" customHeight="1" x14ac:dyDescent="0.25">
      <c r="I160" s="21"/>
      <c r="J160" s="21"/>
      <c r="K160" s="30"/>
      <c r="L160" s="21"/>
      <c r="M160" s="21"/>
    </row>
    <row r="161" spans="9:13" ht="9.75" customHeight="1" x14ac:dyDescent="0.25">
      <c r="I161" s="21"/>
      <c r="J161" s="21"/>
      <c r="K161" s="30"/>
      <c r="L161" s="21"/>
      <c r="M161" s="21"/>
    </row>
    <row r="162" spans="9:13" ht="9.75" customHeight="1" x14ac:dyDescent="0.25">
      <c r="I162" s="21"/>
      <c r="J162" s="21"/>
      <c r="K162" s="30"/>
      <c r="L162" s="21"/>
      <c r="M162" s="21"/>
    </row>
    <row r="163" spans="9:13" ht="9.75" customHeight="1" x14ac:dyDescent="0.25">
      <c r="I163" s="21"/>
      <c r="J163" s="21"/>
      <c r="K163" s="30"/>
      <c r="L163" s="21"/>
      <c r="M163" s="21"/>
    </row>
    <row r="164" spans="9:13" ht="9.75" customHeight="1" x14ac:dyDescent="0.25">
      <c r="I164" s="21"/>
      <c r="K164" s="30"/>
      <c r="L164" s="21"/>
      <c r="M164" s="21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showGridLines="0" topLeftCell="A130" zoomScaleNormal="100" workbookViewId="0">
      <selection activeCell="E177" sqref="E177"/>
    </sheetView>
  </sheetViews>
  <sheetFormatPr baseColWidth="10" defaultRowHeight="10.5" customHeight="1" x14ac:dyDescent="0.25"/>
  <cols>
    <col min="1" max="1" width="3.28515625" style="37" customWidth="1"/>
    <col min="2" max="2" width="45" style="79" customWidth="1"/>
    <col min="3" max="3" width="3.85546875" style="36" customWidth="1"/>
    <col min="4" max="4" width="11.28515625" style="83" customWidth="1"/>
    <col min="5" max="5" width="13" style="83" customWidth="1"/>
    <col min="6" max="6" width="13.5703125" style="80" customWidth="1"/>
    <col min="7" max="7" width="6.85546875" style="36" customWidth="1"/>
    <col min="8" max="8" width="2.42578125" style="78" customWidth="1"/>
    <col min="9" max="9" width="50.42578125" style="79" customWidth="1"/>
    <col min="10" max="10" width="1.5703125" style="36" customWidth="1"/>
    <col min="11" max="11" width="12.7109375" style="78" customWidth="1"/>
    <col min="12" max="12" width="13" style="83" customWidth="1"/>
    <col min="13" max="13" width="13.5703125" style="80" customWidth="1"/>
    <col min="14" max="14" width="13" style="83" customWidth="1"/>
    <col min="15" max="16384" width="11.42578125" style="36"/>
  </cols>
  <sheetData>
    <row r="1" spans="1:14" ht="15.75" x14ac:dyDescent="0.25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M1" s="36"/>
      <c r="N1" s="36"/>
    </row>
    <row r="2" spans="1:14" ht="15" x14ac:dyDescent="0.25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  <c r="M2" s="36"/>
      <c r="N2" s="36"/>
    </row>
    <row r="3" spans="1:14" ht="15" x14ac:dyDescent="0.25">
      <c r="A3" s="94" t="s">
        <v>194</v>
      </c>
      <c r="B3" s="94"/>
      <c r="C3" s="94"/>
      <c r="D3" s="94"/>
      <c r="E3" s="94"/>
      <c r="F3" s="94"/>
      <c r="G3" s="94"/>
      <c r="H3" s="94"/>
      <c r="I3" s="94"/>
      <c r="J3" s="94"/>
      <c r="K3" s="94"/>
      <c r="M3" s="36"/>
      <c r="N3" s="36"/>
    </row>
    <row r="5" spans="1:14" ht="10.5" customHeight="1" x14ac:dyDescent="0.25">
      <c r="A5" s="38" t="s">
        <v>0</v>
      </c>
      <c r="B5" s="39"/>
      <c r="C5" s="39"/>
      <c r="D5" s="82"/>
      <c r="H5" s="38" t="s">
        <v>57</v>
      </c>
      <c r="I5" s="39"/>
      <c r="J5" s="39"/>
      <c r="K5" s="41"/>
    </row>
    <row r="6" spans="1:14" ht="10.5" customHeight="1" x14ac:dyDescent="0.25">
      <c r="A6" s="42"/>
      <c r="B6" s="39"/>
      <c r="C6" s="39"/>
      <c r="D6" s="82"/>
      <c r="H6" s="42"/>
      <c r="I6" s="39"/>
      <c r="J6" s="39"/>
      <c r="K6" s="41"/>
    </row>
    <row r="7" spans="1:14" ht="10.5" customHeight="1" x14ac:dyDescent="0.25">
      <c r="A7" s="42" t="s">
        <v>1</v>
      </c>
      <c r="B7" s="39"/>
      <c r="C7" s="39"/>
      <c r="D7" s="82"/>
      <c r="H7" s="42" t="s">
        <v>167</v>
      </c>
      <c r="I7" s="39"/>
      <c r="J7" s="39"/>
      <c r="K7" s="41"/>
    </row>
    <row r="8" spans="1:14" ht="10.5" customHeight="1" x14ac:dyDescent="0.25">
      <c r="A8" s="42"/>
      <c r="B8" s="39"/>
      <c r="C8" s="39"/>
      <c r="D8" s="82"/>
      <c r="H8" s="42"/>
      <c r="I8" s="44" t="s">
        <v>58</v>
      </c>
      <c r="J8" s="44"/>
      <c r="K8" s="40">
        <v>1485583.58</v>
      </c>
    </row>
    <row r="9" spans="1:14" ht="10.5" customHeight="1" x14ac:dyDescent="0.25">
      <c r="A9" s="42"/>
      <c r="B9" s="39" t="s">
        <v>2</v>
      </c>
      <c r="C9" s="39"/>
      <c r="D9" s="82">
        <v>520957.42000000004</v>
      </c>
      <c r="H9" s="42"/>
      <c r="I9" s="44" t="s">
        <v>155</v>
      </c>
      <c r="J9" s="44"/>
      <c r="K9" s="40">
        <v>239106792.5</v>
      </c>
    </row>
    <row r="10" spans="1:14" ht="10.5" customHeight="1" x14ac:dyDescent="0.25">
      <c r="A10" s="88"/>
      <c r="B10" s="45" t="s">
        <v>3</v>
      </c>
      <c r="C10" s="45"/>
      <c r="D10" s="82">
        <v>16249285.309999999</v>
      </c>
      <c r="H10" s="54"/>
      <c r="I10" s="44" t="s">
        <v>47</v>
      </c>
      <c r="J10" s="44"/>
      <c r="K10" s="40">
        <v>22946316.870000001</v>
      </c>
    </row>
    <row r="11" spans="1:14" ht="10.5" customHeight="1" x14ac:dyDescent="0.25">
      <c r="A11" s="88"/>
      <c r="B11" s="45" t="s">
        <v>196</v>
      </c>
      <c r="C11" s="45"/>
      <c r="D11" s="82">
        <v>7076296.1499999994</v>
      </c>
      <c r="H11" s="42"/>
      <c r="I11" s="44" t="s">
        <v>59</v>
      </c>
      <c r="J11" s="44"/>
      <c r="K11" s="40">
        <v>1488019543.4200001</v>
      </c>
    </row>
    <row r="12" spans="1:14" ht="10.5" customHeight="1" x14ac:dyDescent="0.25">
      <c r="A12" s="88"/>
      <c r="B12" s="45" t="s">
        <v>150</v>
      </c>
      <c r="C12" s="45"/>
      <c r="D12" s="82">
        <v>31221825.369999997</v>
      </c>
      <c r="H12" s="42"/>
      <c r="I12" s="44" t="s">
        <v>60</v>
      </c>
      <c r="J12" s="44"/>
      <c r="K12" s="40">
        <v>142017214.12</v>
      </c>
    </row>
    <row r="13" spans="1:14" ht="10.5" customHeight="1" x14ac:dyDescent="0.25">
      <c r="A13" s="88"/>
      <c r="B13" s="45" t="s">
        <v>4</v>
      </c>
      <c r="C13" s="45"/>
      <c r="D13" s="82">
        <v>88127665.359999999</v>
      </c>
      <c r="H13" s="42"/>
      <c r="I13" s="44" t="s">
        <v>165</v>
      </c>
      <c r="J13" s="44"/>
      <c r="K13" s="40">
        <v>45466139.020000003</v>
      </c>
    </row>
    <row r="14" spans="1:14" ht="10.5" customHeight="1" x14ac:dyDescent="0.25">
      <c r="A14" s="88"/>
      <c r="B14" s="45" t="s">
        <v>5</v>
      </c>
      <c r="C14" s="45"/>
      <c r="D14" s="82">
        <v>29421099.789999999</v>
      </c>
      <c r="H14" s="42"/>
      <c r="I14" s="44" t="s">
        <v>61</v>
      </c>
      <c r="J14" s="44"/>
      <c r="K14" s="40">
        <v>3758453962.2400002</v>
      </c>
    </row>
    <row r="15" spans="1:14" ht="10.5" customHeight="1" x14ac:dyDescent="0.25">
      <c r="A15" s="88"/>
      <c r="B15" s="45" t="s">
        <v>6</v>
      </c>
      <c r="C15" s="45"/>
      <c r="D15" s="82">
        <v>32085024.77</v>
      </c>
      <c r="H15" s="42"/>
      <c r="I15" s="44" t="s">
        <v>62</v>
      </c>
      <c r="J15" s="44"/>
      <c r="K15" s="40">
        <v>69384385.980000004</v>
      </c>
    </row>
    <row r="16" spans="1:14" ht="10.5" customHeight="1" x14ac:dyDescent="0.25">
      <c r="A16" s="88"/>
      <c r="B16" s="45" t="s">
        <v>197</v>
      </c>
      <c r="C16" s="45"/>
      <c r="D16" s="82">
        <v>31906663.559999999</v>
      </c>
      <c r="H16" s="42"/>
      <c r="I16" s="44" t="s">
        <v>63</v>
      </c>
      <c r="J16" s="44"/>
      <c r="K16" s="40">
        <v>127725778.90000001</v>
      </c>
    </row>
    <row r="17" spans="1:14" ht="10.5" customHeight="1" x14ac:dyDescent="0.25">
      <c r="A17" s="88"/>
      <c r="B17" s="45" t="s">
        <v>151</v>
      </c>
      <c r="C17" s="45"/>
      <c r="D17" s="82">
        <v>30330.97</v>
      </c>
      <c r="H17" s="42"/>
      <c r="I17" s="44" t="s">
        <v>64</v>
      </c>
      <c r="J17" s="44"/>
      <c r="K17" s="40">
        <v>314088262.61000001</v>
      </c>
    </row>
    <row r="18" spans="1:14" ht="10.5" customHeight="1" x14ac:dyDescent="0.25">
      <c r="A18" s="42"/>
      <c r="B18" s="45" t="s">
        <v>163</v>
      </c>
      <c r="C18" s="45"/>
      <c r="D18" s="82">
        <v>14356866.09</v>
      </c>
      <c r="H18" s="54"/>
      <c r="I18" s="44" t="s">
        <v>65</v>
      </c>
      <c r="J18" s="44"/>
      <c r="K18" s="40">
        <v>20310774.850000001</v>
      </c>
    </row>
    <row r="19" spans="1:14" ht="10.5" customHeight="1" x14ac:dyDescent="0.25">
      <c r="A19" s="42"/>
      <c r="B19" s="45" t="s">
        <v>198</v>
      </c>
      <c r="C19" s="45"/>
      <c r="D19" s="82">
        <v>1754842560.72</v>
      </c>
      <c r="H19" s="42"/>
      <c r="I19" s="44" t="s">
        <v>46</v>
      </c>
      <c r="J19" s="44"/>
      <c r="K19" s="40">
        <v>145783381.94</v>
      </c>
    </row>
    <row r="20" spans="1:14" ht="10.5" customHeight="1" x14ac:dyDescent="0.25">
      <c r="A20" s="42"/>
      <c r="B20" s="45" t="s">
        <v>7</v>
      </c>
      <c r="C20" s="45"/>
      <c r="D20" s="82">
        <v>12662263.020000001</v>
      </c>
      <c r="H20" s="42"/>
      <c r="I20" s="44" t="s">
        <v>66</v>
      </c>
      <c r="J20" s="44"/>
      <c r="K20" s="40">
        <v>71440573.450000003</v>
      </c>
    </row>
    <row r="21" spans="1:14" ht="10.5" customHeight="1" x14ac:dyDescent="0.25">
      <c r="A21" s="42"/>
      <c r="B21" s="47" t="s">
        <v>8</v>
      </c>
      <c r="C21" s="47"/>
      <c r="D21" s="82">
        <v>163726988.98000002</v>
      </c>
      <c r="H21" s="42"/>
      <c r="I21" s="44" t="s">
        <v>67</v>
      </c>
      <c r="J21" s="44"/>
      <c r="K21" s="40">
        <v>46554376.350000001</v>
      </c>
    </row>
    <row r="22" spans="1:14" ht="10.5" customHeight="1" x14ac:dyDescent="0.25">
      <c r="A22" s="42"/>
      <c r="B22" s="39" t="s">
        <v>9</v>
      </c>
      <c r="C22" s="39"/>
      <c r="D22" s="82">
        <v>81863524.710000008</v>
      </c>
      <c r="E22" s="86"/>
      <c r="F22" s="81"/>
      <c r="G22" s="67"/>
      <c r="H22" s="42"/>
      <c r="I22" s="44" t="s">
        <v>68</v>
      </c>
      <c r="J22" s="44"/>
      <c r="K22" s="40">
        <v>1832396143.23</v>
      </c>
      <c r="L22" s="86"/>
      <c r="M22" s="81"/>
      <c r="N22" s="86"/>
    </row>
    <row r="23" spans="1:14" ht="10.5" customHeight="1" x14ac:dyDescent="0.25">
      <c r="A23" s="88"/>
      <c r="B23" s="47" t="s">
        <v>10</v>
      </c>
      <c r="C23" s="47"/>
      <c r="D23" s="82">
        <v>12411075.1</v>
      </c>
      <c r="E23" s="82"/>
      <c r="F23" s="82"/>
      <c r="G23" s="40"/>
      <c r="H23" s="42"/>
      <c r="I23" s="44" t="s">
        <v>69</v>
      </c>
      <c r="J23" s="44"/>
      <c r="K23" s="40">
        <v>514136079.66999996</v>
      </c>
      <c r="L23" s="82"/>
      <c r="M23" s="82"/>
      <c r="N23" s="82"/>
    </row>
    <row r="24" spans="1:14" ht="10.5" customHeight="1" x14ac:dyDescent="0.25">
      <c r="A24" s="88"/>
      <c r="B24" s="39" t="s">
        <v>11</v>
      </c>
      <c r="C24" s="39"/>
      <c r="D24" s="82">
        <v>3368938.5</v>
      </c>
      <c r="E24" s="82"/>
      <c r="F24" s="82"/>
      <c r="G24" s="40"/>
      <c r="H24" s="48"/>
      <c r="I24" s="44" t="s">
        <v>70</v>
      </c>
      <c r="J24" s="44"/>
      <c r="K24" s="40">
        <v>285845090.17000002</v>
      </c>
      <c r="L24" s="82"/>
      <c r="M24" s="82"/>
      <c r="N24" s="82"/>
    </row>
    <row r="25" spans="1:14" ht="10.5" customHeight="1" x14ac:dyDescent="0.25">
      <c r="A25" s="88"/>
      <c r="B25" s="47" t="s">
        <v>199</v>
      </c>
      <c r="C25" s="47"/>
      <c r="D25" s="82">
        <v>153314443.86000001</v>
      </c>
      <c r="E25" s="82">
        <f>SUM(D9:D25)</f>
        <v>2433185809.6800003</v>
      </c>
      <c r="F25" s="82"/>
      <c r="G25" s="40"/>
      <c r="H25" s="48"/>
      <c r="I25" s="44" t="s">
        <v>71</v>
      </c>
      <c r="J25" s="44"/>
      <c r="K25" s="40">
        <v>24930553.580000002</v>
      </c>
      <c r="L25" s="82"/>
      <c r="M25" s="82"/>
      <c r="N25" s="82"/>
    </row>
    <row r="26" spans="1:14" ht="10.5" customHeight="1" x14ac:dyDescent="0.25">
      <c r="A26" s="88"/>
      <c r="B26" s="45"/>
      <c r="C26" s="45"/>
      <c r="D26" s="82"/>
      <c r="E26" s="82"/>
      <c r="F26" s="82"/>
      <c r="G26" s="40"/>
      <c r="H26" s="48"/>
      <c r="I26" s="44" t="s">
        <v>72</v>
      </c>
      <c r="J26" s="44"/>
      <c r="K26" s="40">
        <v>5084200.6400000006</v>
      </c>
      <c r="L26" s="82"/>
      <c r="M26" s="82"/>
      <c r="N26" s="82"/>
    </row>
    <row r="27" spans="1:14" ht="10.5" customHeight="1" x14ac:dyDescent="0.25">
      <c r="A27" s="88"/>
      <c r="B27" s="45"/>
      <c r="C27" s="45"/>
      <c r="D27" s="82"/>
      <c r="E27" s="82"/>
      <c r="F27" s="82"/>
      <c r="G27" s="40"/>
      <c r="H27" s="54"/>
      <c r="I27" s="44" t="s">
        <v>73</v>
      </c>
      <c r="J27" s="44"/>
      <c r="K27" s="40">
        <v>513125621.75</v>
      </c>
      <c r="L27" s="82"/>
      <c r="M27" s="82"/>
      <c r="N27" s="82"/>
    </row>
    <row r="28" spans="1:14" ht="10.5" customHeight="1" x14ac:dyDescent="0.25">
      <c r="A28" s="88" t="s">
        <v>12</v>
      </c>
      <c r="B28" s="45"/>
      <c r="C28" s="45"/>
      <c r="D28" s="82"/>
      <c r="E28" s="82"/>
      <c r="F28" s="82"/>
      <c r="G28" s="40"/>
      <c r="H28" s="54"/>
      <c r="I28" s="44" t="s">
        <v>74</v>
      </c>
      <c r="J28" s="44"/>
      <c r="K28" s="40">
        <v>524622582.97000003</v>
      </c>
      <c r="L28" s="82"/>
      <c r="M28" s="82"/>
      <c r="N28" s="82"/>
    </row>
    <row r="29" spans="1:14" ht="10.5" customHeight="1" x14ac:dyDescent="0.25">
      <c r="A29" s="42"/>
      <c r="B29" s="39"/>
      <c r="C29" s="39"/>
      <c r="D29" s="82"/>
      <c r="H29" s="42"/>
      <c r="I29" s="44" t="s">
        <v>75</v>
      </c>
      <c r="J29" s="44"/>
      <c r="K29" s="40">
        <v>532228280.13999999</v>
      </c>
    </row>
    <row r="30" spans="1:14" ht="10.5" customHeight="1" x14ac:dyDescent="0.25">
      <c r="A30" s="42"/>
      <c r="B30" s="39" t="s">
        <v>13</v>
      </c>
      <c r="C30" s="39"/>
      <c r="D30" s="82">
        <v>712881617.03999996</v>
      </c>
      <c r="H30" s="42"/>
      <c r="I30" s="44" t="s">
        <v>76</v>
      </c>
      <c r="J30" s="44"/>
      <c r="K30" s="40">
        <v>84917522.330000013</v>
      </c>
    </row>
    <row r="31" spans="1:14" ht="10.5" customHeight="1" x14ac:dyDescent="0.25">
      <c r="A31" s="42"/>
      <c r="B31" s="39" t="s">
        <v>14</v>
      </c>
      <c r="C31" s="39"/>
      <c r="D31" s="82">
        <v>483852316.05000007</v>
      </c>
      <c r="H31" s="42"/>
      <c r="I31" s="44" t="s">
        <v>77</v>
      </c>
      <c r="J31" s="44"/>
      <c r="K31" s="40">
        <v>6183253.7799999993</v>
      </c>
    </row>
    <row r="32" spans="1:14" ht="10.5" customHeight="1" x14ac:dyDescent="0.25">
      <c r="A32" s="42"/>
      <c r="B32" s="47" t="s">
        <v>15</v>
      </c>
      <c r="C32" s="47"/>
      <c r="D32" s="84">
        <v>86291310.320000008</v>
      </c>
      <c r="H32" s="54"/>
      <c r="I32" s="44" t="s">
        <v>78</v>
      </c>
      <c r="J32" s="44"/>
      <c r="K32" s="40">
        <v>3111251.08</v>
      </c>
    </row>
    <row r="33" spans="1:14" ht="10.5" customHeight="1" x14ac:dyDescent="0.25">
      <c r="A33" s="42"/>
      <c r="B33" s="47" t="s">
        <v>152</v>
      </c>
      <c r="C33" s="47"/>
      <c r="D33" s="84">
        <v>149723779.57999998</v>
      </c>
      <c r="H33" s="54"/>
      <c r="I33" s="44" t="s">
        <v>79</v>
      </c>
      <c r="J33" s="44"/>
      <c r="K33" s="40">
        <v>2606803.38</v>
      </c>
    </row>
    <row r="34" spans="1:14" ht="10.5" customHeight="1" x14ac:dyDescent="0.25">
      <c r="A34" s="42"/>
      <c r="B34" s="47" t="s">
        <v>16</v>
      </c>
      <c r="C34" s="47"/>
      <c r="D34" s="84">
        <v>44448394.850000001</v>
      </c>
      <c r="H34" s="54"/>
      <c r="I34" s="44" t="s">
        <v>80</v>
      </c>
      <c r="J34" s="44"/>
      <c r="K34" s="40">
        <v>7362804.4299999997</v>
      </c>
    </row>
    <row r="35" spans="1:14" ht="10.5" customHeight="1" x14ac:dyDescent="0.25">
      <c r="A35" s="42"/>
      <c r="B35" s="47" t="s">
        <v>17</v>
      </c>
      <c r="C35" s="47"/>
      <c r="D35" s="84">
        <v>605114892.38999999</v>
      </c>
      <c r="H35" s="54"/>
      <c r="I35" s="44" t="s">
        <v>81</v>
      </c>
      <c r="J35" s="44"/>
      <c r="K35" s="40">
        <v>10663169.960000001</v>
      </c>
    </row>
    <row r="36" spans="1:14" ht="10.5" customHeight="1" x14ac:dyDescent="0.25">
      <c r="A36" s="42"/>
      <c r="B36" s="47" t="s">
        <v>18</v>
      </c>
      <c r="C36" s="47"/>
      <c r="D36" s="84">
        <v>244647834.92999998</v>
      </c>
      <c r="H36" s="54"/>
      <c r="I36" s="44" t="s">
        <v>82</v>
      </c>
      <c r="J36" s="44"/>
      <c r="K36" s="40">
        <v>12691528.529999999</v>
      </c>
    </row>
    <row r="37" spans="1:14" ht="10.5" customHeight="1" x14ac:dyDescent="0.25">
      <c r="A37" s="42"/>
      <c r="B37" s="47" t="s">
        <v>7</v>
      </c>
      <c r="C37" s="47"/>
      <c r="D37" s="84">
        <v>20860552.210000001</v>
      </c>
      <c r="E37" s="83">
        <f>SUM(D30:D37)</f>
        <v>2347820697.3699999</v>
      </c>
      <c r="F37" s="82"/>
      <c r="G37" s="40"/>
      <c r="H37" s="54"/>
      <c r="I37" s="44" t="s">
        <v>83</v>
      </c>
      <c r="J37" s="44"/>
      <c r="K37" s="40">
        <v>8279096.5199999996</v>
      </c>
      <c r="M37" s="82"/>
    </row>
    <row r="38" spans="1:14" ht="10.5" customHeight="1" x14ac:dyDescent="0.25">
      <c r="A38" s="42"/>
      <c r="B38" s="49"/>
      <c r="C38" s="49"/>
      <c r="D38" s="84"/>
      <c r="F38" s="82"/>
      <c r="G38" s="40"/>
      <c r="H38" s="54"/>
      <c r="I38" s="44" t="s">
        <v>84</v>
      </c>
      <c r="J38" s="44"/>
      <c r="K38" s="40">
        <v>44122698.689999998</v>
      </c>
      <c r="M38" s="82"/>
    </row>
    <row r="39" spans="1:14" ht="10.5" customHeight="1" x14ac:dyDescent="0.25">
      <c r="A39" s="42"/>
      <c r="B39" s="47"/>
      <c r="C39" s="47"/>
      <c r="D39" s="84"/>
      <c r="E39" s="82"/>
      <c r="F39" s="82"/>
      <c r="G39" s="40"/>
      <c r="H39" s="54"/>
      <c r="I39" s="44" t="s">
        <v>85</v>
      </c>
      <c r="J39" s="44"/>
      <c r="K39" s="40">
        <v>12579463.640000001</v>
      </c>
      <c r="L39" s="82"/>
      <c r="M39" s="82"/>
      <c r="N39" s="82"/>
    </row>
    <row r="40" spans="1:14" ht="10.5" customHeight="1" x14ac:dyDescent="0.25">
      <c r="A40" s="42" t="s">
        <v>19</v>
      </c>
      <c r="B40" s="47"/>
      <c r="C40" s="47"/>
      <c r="D40" s="84"/>
      <c r="E40" s="82"/>
      <c r="F40" s="82"/>
      <c r="G40" s="40"/>
      <c r="H40" s="54"/>
      <c r="I40" s="44" t="s">
        <v>87</v>
      </c>
      <c r="J40" s="44"/>
      <c r="K40" s="40">
        <v>17552676.209999997</v>
      </c>
      <c r="L40" s="82"/>
      <c r="M40" s="82"/>
      <c r="N40" s="82"/>
    </row>
    <row r="41" spans="1:14" ht="10.5" customHeight="1" x14ac:dyDescent="0.25">
      <c r="F41" s="82"/>
      <c r="G41" s="40"/>
      <c r="H41" s="54"/>
      <c r="I41" s="44" t="s">
        <v>88</v>
      </c>
      <c r="J41" s="44"/>
      <c r="K41" s="40">
        <v>9222969.3100000005</v>
      </c>
      <c r="M41" s="82"/>
    </row>
    <row r="42" spans="1:14" ht="10.5" customHeight="1" x14ac:dyDescent="0.25">
      <c r="A42" s="42"/>
      <c r="B42" s="47" t="s">
        <v>20</v>
      </c>
      <c r="C42" s="47"/>
      <c r="D42" s="82">
        <v>1901475.1600000001</v>
      </c>
      <c r="H42" s="54"/>
      <c r="I42" s="44" t="s">
        <v>89</v>
      </c>
      <c r="J42" s="44"/>
      <c r="K42" s="40">
        <v>15423343.430000002</v>
      </c>
    </row>
    <row r="43" spans="1:14" ht="10.5" customHeight="1" x14ac:dyDescent="0.25">
      <c r="A43" s="42"/>
      <c r="B43" s="47" t="s">
        <v>164</v>
      </c>
      <c r="C43" s="47"/>
      <c r="D43" s="82">
        <v>82546467.969999999</v>
      </c>
      <c r="H43" s="54"/>
      <c r="I43" s="44" t="s">
        <v>166</v>
      </c>
      <c r="J43" s="44"/>
      <c r="K43" s="40">
        <v>65905115.869999997</v>
      </c>
    </row>
    <row r="44" spans="1:14" ht="10.5" customHeight="1" x14ac:dyDescent="0.25">
      <c r="A44" s="42"/>
      <c r="B44" s="47" t="s">
        <v>21</v>
      </c>
      <c r="C44" s="47"/>
      <c r="D44" s="82">
        <v>14193411.550000001</v>
      </c>
      <c r="E44" s="83">
        <f>SUM(D40:D44)</f>
        <v>98641354.679999992</v>
      </c>
      <c r="H44" s="54"/>
      <c r="I44" s="44" t="s">
        <v>90</v>
      </c>
      <c r="J44" s="44"/>
      <c r="K44" s="40">
        <v>18791099.240000002</v>
      </c>
    </row>
    <row r="45" spans="1:14" ht="10.5" customHeight="1" x14ac:dyDescent="0.25">
      <c r="A45" s="42"/>
      <c r="B45" s="47"/>
      <c r="C45" s="47"/>
      <c r="D45" s="84"/>
      <c r="H45" s="54"/>
      <c r="I45" s="44" t="s">
        <v>200</v>
      </c>
      <c r="J45" s="44"/>
      <c r="K45" s="40">
        <v>38450962.75</v>
      </c>
    </row>
    <row r="46" spans="1:14" ht="10.5" customHeight="1" x14ac:dyDescent="0.25">
      <c r="A46" s="42"/>
      <c r="B46" s="47"/>
      <c r="C46" s="47"/>
      <c r="D46" s="84"/>
      <c r="F46" s="82"/>
      <c r="G46" s="40"/>
      <c r="H46" s="54"/>
      <c r="I46" s="44" t="s">
        <v>91</v>
      </c>
      <c r="J46" s="44"/>
      <c r="K46" s="40">
        <v>2216172.33</v>
      </c>
      <c r="M46" s="82"/>
    </row>
    <row r="47" spans="1:14" ht="10.5" customHeight="1" x14ac:dyDescent="0.25">
      <c r="A47" s="42" t="s">
        <v>22</v>
      </c>
      <c r="B47" s="47"/>
      <c r="C47" s="47"/>
      <c r="D47" s="84"/>
      <c r="E47" s="82"/>
      <c r="F47" s="82"/>
      <c r="G47" s="40"/>
      <c r="H47" s="54"/>
      <c r="I47" s="44" t="s">
        <v>92</v>
      </c>
      <c r="J47" s="44"/>
      <c r="K47" s="40">
        <v>18139245.52</v>
      </c>
      <c r="L47" s="82"/>
      <c r="M47" s="82"/>
      <c r="N47" s="82"/>
    </row>
    <row r="48" spans="1:14" ht="10.5" customHeight="1" x14ac:dyDescent="0.25">
      <c r="A48" s="42"/>
      <c r="B48" s="47"/>
      <c r="C48" s="47"/>
      <c r="D48" s="84"/>
      <c r="E48" s="82"/>
      <c r="F48" s="82"/>
      <c r="G48" s="40"/>
      <c r="H48" s="54"/>
      <c r="I48" s="44" t="s">
        <v>93</v>
      </c>
      <c r="J48" s="44"/>
      <c r="K48" s="40">
        <v>158857642.80000001</v>
      </c>
      <c r="L48" s="82"/>
      <c r="M48" s="82"/>
      <c r="N48" s="82"/>
    </row>
    <row r="49" spans="1:14" ht="10.5" customHeight="1" x14ac:dyDescent="0.25">
      <c r="B49" s="79" t="s">
        <v>23</v>
      </c>
      <c r="D49" s="83">
        <v>32706377.689999998</v>
      </c>
      <c r="F49" s="82"/>
      <c r="G49" s="40"/>
      <c r="H49" s="54"/>
      <c r="I49" s="44" t="s">
        <v>109</v>
      </c>
      <c r="J49" s="44"/>
      <c r="K49" s="54">
        <v>524956110.39999998</v>
      </c>
      <c r="M49" s="82"/>
    </row>
    <row r="50" spans="1:14" ht="10.5" customHeight="1" x14ac:dyDescent="0.25">
      <c r="A50" s="42"/>
      <c r="B50" s="39" t="s">
        <v>137</v>
      </c>
      <c r="C50" s="39"/>
      <c r="D50" s="82">
        <v>28622345.140000001</v>
      </c>
      <c r="H50" s="54"/>
      <c r="I50" s="44" t="s">
        <v>94</v>
      </c>
      <c r="J50" s="44"/>
      <c r="K50" s="40">
        <v>241380007.60000002</v>
      </c>
      <c r="L50" s="83">
        <f>SUM(K8:K50)</f>
        <v>12028564575.779997</v>
      </c>
    </row>
    <row r="51" spans="1:14" ht="10.5" customHeight="1" x14ac:dyDescent="0.25">
      <c r="A51" s="42"/>
      <c r="B51" s="39" t="s">
        <v>24</v>
      </c>
      <c r="C51" s="39"/>
      <c r="D51" s="82">
        <v>29069005.030000001</v>
      </c>
      <c r="H51" s="54"/>
      <c r="I51" s="44"/>
      <c r="J51" s="44"/>
      <c r="K51" s="40"/>
    </row>
    <row r="52" spans="1:14" ht="10.5" customHeight="1" x14ac:dyDescent="0.25">
      <c r="A52" s="42"/>
      <c r="B52" s="47" t="s">
        <v>201</v>
      </c>
      <c r="C52" s="47"/>
      <c r="D52" s="82">
        <v>892277.06</v>
      </c>
      <c r="H52" s="42" t="s">
        <v>168</v>
      </c>
      <c r="I52" s="68"/>
    </row>
    <row r="53" spans="1:14" ht="10.5" customHeight="1" x14ac:dyDescent="0.25">
      <c r="A53" s="42"/>
      <c r="B53" s="47" t="s">
        <v>202</v>
      </c>
      <c r="C53" s="47"/>
      <c r="D53" s="82">
        <v>1394119774.1600001</v>
      </c>
      <c r="H53" s="42"/>
      <c r="I53" s="44" t="s">
        <v>95</v>
      </c>
      <c r="J53" s="44"/>
      <c r="K53" s="40">
        <v>31384799.239999998</v>
      </c>
    </row>
    <row r="54" spans="1:14" ht="10.5" customHeight="1" x14ac:dyDescent="0.25">
      <c r="A54" s="42"/>
      <c r="B54" s="47" t="s">
        <v>138</v>
      </c>
      <c r="C54" s="47"/>
      <c r="D54" s="82">
        <v>245866995</v>
      </c>
      <c r="H54" s="42"/>
      <c r="I54" s="44" t="s">
        <v>111</v>
      </c>
      <c r="J54" s="44"/>
      <c r="K54" s="40">
        <v>48537757.519999996</v>
      </c>
    </row>
    <row r="55" spans="1:14" ht="10.5" customHeight="1" x14ac:dyDescent="0.25">
      <c r="A55" s="42"/>
      <c r="B55" s="47" t="s">
        <v>157</v>
      </c>
      <c r="C55" s="47"/>
      <c r="D55" s="82">
        <v>32319250</v>
      </c>
      <c r="H55" s="42"/>
      <c r="I55" s="44" t="s">
        <v>96</v>
      </c>
      <c r="J55" s="44"/>
      <c r="K55" s="40">
        <v>66773263.599999994</v>
      </c>
    </row>
    <row r="56" spans="1:14" ht="10.5" customHeight="1" x14ac:dyDescent="0.25">
      <c r="A56" s="42"/>
      <c r="B56" s="47" t="s">
        <v>25</v>
      </c>
      <c r="C56" s="47"/>
      <c r="D56" s="82">
        <v>288314389.76999998</v>
      </c>
      <c r="H56" s="42"/>
      <c r="I56" s="44" t="s">
        <v>161</v>
      </c>
      <c r="J56" s="44"/>
      <c r="K56" s="40">
        <v>17988475.509999998</v>
      </c>
    </row>
    <row r="57" spans="1:14" ht="10.5" customHeight="1" x14ac:dyDescent="0.25">
      <c r="A57" s="42"/>
      <c r="B57" s="47" t="s">
        <v>175</v>
      </c>
      <c r="C57" s="47"/>
      <c r="D57" s="82">
        <v>7000000</v>
      </c>
      <c r="E57" s="83">
        <f>SUM(D49:D57)</f>
        <v>2058910413.8500001</v>
      </c>
      <c r="H57" s="42"/>
      <c r="I57" s="44" t="s">
        <v>97</v>
      </c>
      <c r="J57" s="44"/>
      <c r="K57" s="40">
        <v>35294840.740000002</v>
      </c>
    </row>
    <row r="58" spans="1:14" ht="10.5" customHeight="1" x14ac:dyDescent="0.25">
      <c r="A58" s="42"/>
      <c r="B58" s="47"/>
      <c r="C58" s="47"/>
      <c r="D58" s="82"/>
      <c r="H58" s="42"/>
      <c r="I58" s="44" t="s">
        <v>98</v>
      </c>
      <c r="J58" s="44"/>
      <c r="K58" s="40">
        <v>31179578.5</v>
      </c>
    </row>
    <row r="59" spans="1:14" ht="10.5" customHeight="1" x14ac:dyDescent="0.25">
      <c r="A59" s="42"/>
      <c r="B59" s="47"/>
      <c r="C59" s="47"/>
      <c r="D59" s="82"/>
      <c r="H59" s="42"/>
      <c r="I59" s="44" t="s">
        <v>99</v>
      </c>
      <c r="J59" s="44"/>
      <c r="K59" s="40">
        <v>2461430.59</v>
      </c>
    </row>
    <row r="60" spans="1:14" ht="10.5" customHeight="1" x14ac:dyDescent="0.25">
      <c r="A60" s="42" t="s">
        <v>26</v>
      </c>
      <c r="B60" s="47"/>
      <c r="C60" s="47"/>
      <c r="D60" s="82"/>
      <c r="H60" s="42"/>
      <c r="I60" s="44" t="s">
        <v>100</v>
      </c>
      <c r="J60" s="44"/>
      <c r="K60" s="40">
        <v>870514.02</v>
      </c>
    </row>
    <row r="61" spans="1:14" ht="10.5" customHeight="1" x14ac:dyDescent="0.25">
      <c r="A61" s="42"/>
      <c r="B61" s="47"/>
      <c r="C61" s="47"/>
      <c r="D61" s="82"/>
      <c r="H61" s="42"/>
      <c r="I61" s="44" t="s">
        <v>147</v>
      </c>
      <c r="J61" s="44"/>
      <c r="K61" s="40">
        <v>13300204.65</v>
      </c>
    </row>
    <row r="62" spans="1:14" ht="10.5" customHeight="1" x14ac:dyDescent="0.25">
      <c r="A62" s="42"/>
      <c r="B62" s="47" t="s">
        <v>27</v>
      </c>
      <c r="C62" s="47"/>
      <c r="D62" s="82">
        <v>8281954068</v>
      </c>
      <c r="H62" s="42"/>
      <c r="I62" s="44" t="s">
        <v>162</v>
      </c>
      <c r="J62" s="44"/>
      <c r="K62" s="40">
        <v>9900445.3999999985</v>
      </c>
    </row>
    <row r="63" spans="1:14" ht="10.5" customHeight="1" x14ac:dyDescent="0.25">
      <c r="A63" s="42"/>
      <c r="B63" s="47" t="s">
        <v>28</v>
      </c>
      <c r="C63" s="47"/>
      <c r="D63" s="82">
        <v>415831450</v>
      </c>
      <c r="I63" s="44" t="s">
        <v>144</v>
      </c>
      <c r="J63" s="44"/>
      <c r="K63" s="40">
        <v>22674996.239999998</v>
      </c>
    </row>
    <row r="64" spans="1:14" ht="10.5" customHeight="1" x14ac:dyDescent="0.25">
      <c r="A64" s="42"/>
      <c r="B64" s="39" t="s">
        <v>29</v>
      </c>
      <c r="C64" s="39"/>
      <c r="D64" s="82">
        <v>418077508</v>
      </c>
      <c r="E64" s="82"/>
      <c r="I64" s="44" t="s">
        <v>139</v>
      </c>
      <c r="J64" s="44"/>
      <c r="K64" s="40">
        <v>3198559.02</v>
      </c>
      <c r="L64" s="82"/>
      <c r="N64" s="82"/>
    </row>
    <row r="65" spans="1:14" ht="10.5" customHeight="1" x14ac:dyDescent="0.25">
      <c r="A65" s="42"/>
      <c r="B65" s="39" t="s">
        <v>30</v>
      </c>
      <c r="C65" s="39"/>
      <c r="D65" s="82">
        <v>136611477</v>
      </c>
      <c r="E65" s="82"/>
      <c r="I65" s="44" t="s">
        <v>185</v>
      </c>
      <c r="J65" s="44"/>
      <c r="K65" s="40">
        <v>278335188</v>
      </c>
      <c r="L65" s="82"/>
      <c r="N65" s="82"/>
    </row>
    <row r="66" spans="1:14" ht="10.5" customHeight="1" x14ac:dyDescent="0.25">
      <c r="A66" s="42"/>
      <c r="B66" s="39" t="s">
        <v>31</v>
      </c>
      <c r="C66" s="39"/>
      <c r="D66" s="82">
        <v>213410676</v>
      </c>
      <c r="E66" s="82"/>
      <c r="I66" s="44" t="s">
        <v>186</v>
      </c>
      <c r="J66" s="44"/>
      <c r="K66" s="40">
        <v>26900000</v>
      </c>
      <c r="L66" s="82"/>
      <c r="N66" s="82"/>
    </row>
    <row r="67" spans="1:14" ht="10.5" customHeight="1" x14ac:dyDescent="0.25">
      <c r="A67" s="42"/>
      <c r="B67" s="47" t="s">
        <v>32</v>
      </c>
      <c r="C67" s="47"/>
      <c r="D67" s="82">
        <v>1051885525</v>
      </c>
      <c r="E67" s="82"/>
      <c r="F67" s="82"/>
      <c r="I67" s="69" t="s">
        <v>187</v>
      </c>
      <c r="J67" s="44"/>
      <c r="K67" s="54">
        <v>5000000</v>
      </c>
      <c r="L67" s="82"/>
      <c r="M67" s="82"/>
      <c r="N67" s="82"/>
    </row>
    <row r="68" spans="1:14" ht="10.5" customHeight="1" x14ac:dyDescent="0.25">
      <c r="A68" s="89"/>
      <c r="B68" s="47" t="s">
        <v>33</v>
      </c>
      <c r="C68" s="47"/>
      <c r="D68" s="82">
        <v>91694941</v>
      </c>
      <c r="E68" s="83">
        <f>SUM(D62:D68)</f>
        <v>10609465645</v>
      </c>
      <c r="F68" s="82"/>
      <c r="G68" s="40"/>
      <c r="I68" s="44" t="s">
        <v>94</v>
      </c>
      <c r="J68" s="44"/>
      <c r="K68" s="54">
        <v>33250000</v>
      </c>
      <c r="L68" s="83">
        <f>SUM(K53:K68)</f>
        <v>627050053.02999997</v>
      </c>
      <c r="M68" s="82"/>
    </row>
    <row r="69" spans="1:14" ht="10.5" customHeight="1" x14ac:dyDescent="0.25">
      <c r="B69" s="47"/>
      <c r="C69" s="47"/>
      <c r="D69" s="82"/>
      <c r="F69" s="82"/>
      <c r="G69" s="40"/>
      <c r="H69" s="42"/>
      <c r="I69" s="44"/>
      <c r="J69" s="44"/>
      <c r="K69" s="40"/>
      <c r="M69" s="82"/>
    </row>
    <row r="70" spans="1:14" ht="10.5" customHeight="1" x14ac:dyDescent="0.25">
      <c r="A70" s="42"/>
      <c r="B70" s="47"/>
      <c r="C70" s="47"/>
      <c r="D70" s="82"/>
      <c r="F70" s="82"/>
      <c r="G70" s="40"/>
      <c r="H70" s="42" t="s">
        <v>169</v>
      </c>
      <c r="I70" s="44"/>
      <c r="J70" s="44"/>
      <c r="K70" s="40"/>
      <c r="M70" s="82"/>
    </row>
    <row r="71" spans="1:14" ht="10.5" customHeight="1" x14ac:dyDescent="0.25">
      <c r="A71" s="42" t="s">
        <v>34</v>
      </c>
      <c r="B71" s="47"/>
      <c r="C71" s="47"/>
      <c r="D71" s="82"/>
      <c r="F71" s="82"/>
      <c r="G71" s="40"/>
      <c r="H71" s="42"/>
      <c r="I71" s="39" t="s">
        <v>58</v>
      </c>
      <c r="J71" s="44"/>
      <c r="K71" s="78">
        <v>36275947.409999996</v>
      </c>
      <c r="M71" s="82"/>
    </row>
    <row r="72" spans="1:14" ht="10.5" customHeight="1" x14ac:dyDescent="0.25">
      <c r="A72" s="42"/>
      <c r="B72" s="47"/>
      <c r="C72" s="47"/>
      <c r="D72" s="82"/>
      <c r="F72" s="82"/>
      <c r="G72" s="40"/>
      <c r="H72" s="42"/>
      <c r="I72" s="44" t="s">
        <v>101</v>
      </c>
      <c r="J72" s="44"/>
      <c r="K72" s="40">
        <v>43079213.420000002</v>
      </c>
      <c r="M72" s="82"/>
    </row>
    <row r="73" spans="1:14" ht="10.5" customHeight="1" x14ac:dyDescent="0.25">
      <c r="A73" s="42"/>
      <c r="B73" s="47" t="s">
        <v>35</v>
      </c>
      <c r="C73" s="47"/>
      <c r="D73" s="82">
        <v>216489139</v>
      </c>
      <c r="E73" s="82"/>
      <c r="F73" s="82"/>
      <c r="G73" s="40"/>
      <c r="H73" s="42"/>
      <c r="I73" s="44" t="s">
        <v>102</v>
      </c>
      <c r="J73" s="44"/>
      <c r="K73" s="40">
        <v>32299694.280000001</v>
      </c>
      <c r="L73" s="82"/>
      <c r="M73" s="82"/>
      <c r="N73" s="82"/>
    </row>
    <row r="74" spans="1:14" ht="10.5" customHeight="1" x14ac:dyDescent="0.25">
      <c r="A74" s="42"/>
      <c r="B74" s="47" t="s">
        <v>36</v>
      </c>
      <c r="C74" s="47"/>
      <c r="D74" s="82">
        <v>397810746.44</v>
      </c>
      <c r="E74" s="82"/>
      <c r="F74" s="82"/>
      <c r="G74" s="40"/>
      <c r="H74" s="58"/>
      <c r="I74" s="44" t="s">
        <v>145</v>
      </c>
      <c r="J74" s="44"/>
      <c r="K74" s="40">
        <v>116709.26</v>
      </c>
      <c r="L74" s="82"/>
      <c r="M74" s="82"/>
      <c r="N74" s="82"/>
    </row>
    <row r="75" spans="1:14" ht="10.5" customHeight="1" x14ac:dyDescent="0.25">
      <c r="B75" s="79" t="s">
        <v>37</v>
      </c>
      <c r="D75" s="83">
        <v>859198572</v>
      </c>
      <c r="I75" s="44" t="s">
        <v>173</v>
      </c>
      <c r="J75" s="44"/>
      <c r="K75" s="40">
        <v>14488120.66</v>
      </c>
    </row>
    <row r="76" spans="1:14" ht="10.5" customHeight="1" x14ac:dyDescent="0.25">
      <c r="A76" s="42"/>
      <c r="B76" s="39" t="s">
        <v>38</v>
      </c>
      <c r="C76" s="39"/>
      <c r="D76" s="82">
        <v>71072674</v>
      </c>
      <c r="H76" s="54"/>
      <c r="I76" s="44" t="s">
        <v>94</v>
      </c>
      <c r="J76" s="44"/>
      <c r="K76" s="40">
        <v>366020850.21000004</v>
      </c>
      <c r="L76" s="83">
        <f>SUM(K71:K76)</f>
        <v>492280535.24000001</v>
      </c>
    </row>
    <row r="77" spans="1:14" ht="10.5" customHeight="1" x14ac:dyDescent="0.25">
      <c r="A77" s="42"/>
      <c r="B77" s="39" t="s">
        <v>39</v>
      </c>
      <c r="C77" s="39"/>
      <c r="D77" s="82">
        <v>3719265192.8900003</v>
      </c>
      <c r="H77" s="42"/>
      <c r="I77" s="44"/>
      <c r="J77" s="44"/>
      <c r="K77" s="40"/>
    </row>
    <row r="78" spans="1:14" ht="10.5" customHeight="1" x14ac:dyDescent="0.25">
      <c r="A78" s="42"/>
      <c r="B78" s="39" t="s">
        <v>40</v>
      </c>
      <c r="C78" s="39"/>
      <c r="D78" s="82">
        <v>846336001</v>
      </c>
      <c r="H78" s="42" t="s">
        <v>170</v>
      </c>
      <c r="I78" s="44"/>
      <c r="J78" s="44"/>
      <c r="K78" s="40"/>
    </row>
    <row r="79" spans="1:14" ht="10.5" customHeight="1" x14ac:dyDescent="0.25">
      <c r="A79" s="42"/>
      <c r="B79" s="39" t="s">
        <v>153</v>
      </c>
      <c r="C79" s="39"/>
      <c r="D79" s="84">
        <v>61147531.5</v>
      </c>
      <c r="H79" s="42"/>
      <c r="I79" s="39" t="s">
        <v>58</v>
      </c>
      <c r="J79" s="44"/>
      <c r="K79" s="40">
        <v>8627857.5</v>
      </c>
    </row>
    <row r="80" spans="1:14" ht="10.5" customHeight="1" x14ac:dyDescent="0.25">
      <c r="A80" s="42"/>
      <c r="B80" s="39" t="s">
        <v>41</v>
      </c>
      <c r="C80" s="39"/>
      <c r="D80" s="84">
        <v>483610518</v>
      </c>
      <c r="H80" s="42"/>
      <c r="I80" s="44" t="s">
        <v>103</v>
      </c>
      <c r="J80" s="44"/>
      <c r="K80" s="40">
        <v>781700780.57999992</v>
      </c>
    </row>
    <row r="81" spans="1:14" ht="10.5" customHeight="1" x14ac:dyDescent="0.25">
      <c r="A81" s="42"/>
      <c r="B81" s="39" t="s">
        <v>154</v>
      </c>
      <c r="C81" s="39"/>
      <c r="D81" s="84">
        <v>102918468</v>
      </c>
      <c r="E81" s="83">
        <f>SUM(D73:D81)</f>
        <v>6757848842.8299999</v>
      </c>
      <c r="F81" s="82"/>
      <c r="G81" s="40"/>
      <c r="H81" s="42"/>
      <c r="I81" s="44" t="s">
        <v>140</v>
      </c>
      <c r="J81" s="44"/>
      <c r="K81" s="40">
        <v>1206397509.53</v>
      </c>
      <c r="M81" s="82"/>
    </row>
    <row r="82" spans="1:14" ht="10.5" customHeight="1" x14ac:dyDescent="0.25">
      <c r="A82" s="42"/>
      <c r="B82" s="39"/>
      <c r="C82" s="39"/>
      <c r="D82" s="84"/>
      <c r="F82" s="82"/>
      <c r="G82" s="40"/>
      <c r="H82" s="42"/>
      <c r="I82" s="44" t="s">
        <v>104</v>
      </c>
      <c r="J82" s="44"/>
      <c r="K82" s="40">
        <v>897629653.03999996</v>
      </c>
      <c r="M82" s="82"/>
    </row>
    <row r="83" spans="1:14" ht="10.5" customHeight="1" x14ac:dyDescent="0.25">
      <c r="A83" s="42"/>
      <c r="B83" s="39"/>
      <c r="C83" s="39"/>
      <c r="D83" s="84"/>
      <c r="F83" s="82"/>
      <c r="G83" s="40"/>
      <c r="H83" s="42"/>
      <c r="I83" s="44" t="s">
        <v>188</v>
      </c>
      <c r="J83" s="44"/>
      <c r="K83" s="40">
        <v>3470398.9999999995</v>
      </c>
      <c r="M83" s="82"/>
    </row>
    <row r="84" spans="1:14" ht="10.5" customHeight="1" x14ac:dyDescent="0.25">
      <c r="A84" s="42" t="s">
        <v>42</v>
      </c>
      <c r="B84" s="39"/>
      <c r="C84" s="39"/>
      <c r="D84" s="84"/>
      <c r="F84" s="82"/>
      <c r="G84" s="40"/>
      <c r="H84" s="42"/>
      <c r="I84" s="44" t="s">
        <v>189</v>
      </c>
      <c r="J84" s="44"/>
      <c r="K84" s="40">
        <v>750000</v>
      </c>
      <c r="M84" s="82"/>
    </row>
    <row r="85" spans="1:14" ht="10.5" customHeight="1" x14ac:dyDescent="0.25">
      <c r="A85" s="42"/>
      <c r="B85" s="39"/>
      <c r="C85" s="39"/>
      <c r="D85" s="84"/>
      <c r="H85" s="42"/>
      <c r="I85" s="44" t="s">
        <v>190</v>
      </c>
      <c r="J85" s="44"/>
      <c r="K85" s="40">
        <v>5892000</v>
      </c>
    </row>
    <row r="86" spans="1:14" ht="10.5" customHeight="1" x14ac:dyDescent="0.25">
      <c r="A86" s="42"/>
      <c r="B86" s="39" t="s">
        <v>43</v>
      </c>
      <c r="C86" s="70"/>
      <c r="D86" s="84">
        <v>246312370.22999999</v>
      </c>
      <c r="H86" s="42"/>
      <c r="I86" s="44" t="s">
        <v>106</v>
      </c>
      <c r="J86" s="44"/>
      <c r="K86" s="40">
        <v>79428852.540000007</v>
      </c>
    </row>
    <row r="87" spans="1:14" ht="10.5" customHeight="1" x14ac:dyDescent="0.25">
      <c r="A87" s="42"/>
      <c r="B87" s="39" t="s">
        <v>44</v>
      </c>
      <c r="C87" s="47"/>
      <c r="D87" s="84">
        <v>634326092</v>
      </c>
      <c r="E87" s="82"/>
      <c r="H87" s="42"/>
      <c r="I87" s="44" t="s">
        <v>141</v>
      </c>
      <c r="J87" s="44"/>
      <c r="K87" s="40">
        <v>3000000</v>
      </c>
      <c r="L87" s="82"/>
      <c r="N87" s="82"/>
    </row>
    <row r="88" spans="1:14" ht="10.5" customHeight="1" x14ac:dyDescent="0.25">
      <c r="A88" s="42"/>
      <c r="B88" s="39" t="s">
        <v>45</v>
      </c>
      <c r="C88" s="47"/>
      <c r="D88" s="84">
        <v>126164528</v>
      </c>
      <c r="E88" s="82"/>
      <c r="H88" s="42"/>
      <c r="I88" s="44" t="s">
        <v>203</v>
      </c>
      <c r="J88" s="44"/>
      <c r="K88" s="40">
        <v>221000</v>
      </c>
      <c r="L88" s="82"/>
      <c r="N88" s="82"/>
    </row>
    <row r="89" spans="1:14" ht="10.5" customHeight="1" x14ac:dyDescent="0.25">
      <c r="A89" s="42"/>
      <c r="B89" s="39" t="s">
        <v>46</v>
      </c>
      <c r="C89" s="47"/>
      <c r="D89" s="84">
        <v>73829646</v>
      </c>
      <c r="E89" s="82"/>
      <c r="H89" s="42"/>
      <c r="I89" s="44" t="s">
        <v>107</v>
      </c>
      <c r="J89" s="44"/>
      <c r="K89" s="40">
        <v>23299554</v>
      </c>
      <c r="L89" s="82"/>
      <c r="N89" s="82"/>
    </row>
    <row r="90" spans="1:14" ht="10.5" customHeight="1" x14ac:dyDescent="0.25">
      <c r="A90" s="42"/>
      <c r="B90" s="39" t="s">
        <v>156</v>
      </c>
      <c r="C90" s="39"/>
      <c r="D90" s="82">
        <v>3484668.29</v>
      </c>
      <c r="E90" s="82"/>
      <c r="H90" s="42"/>
      <c r="I90" s="44" t="s">
        <v>108</v>
      </c>
      <c r="J90" s="44"/>
      <c r="K90" s="40">
        <v>53729857.919999994</v>
      </c>
      <c r="L90" s="82"/>
      <c r="N90" s="82"/>
    </row>
    <row r="91" spans="1:14" ht="10.5" customHeight="1" x14ac:dyDescent="0.25">
      <c r="A91" s="42"/>
      <c r="B91" s="39" t="s">
        <v>47</v>
      </c>
      <c r="C91" s="39"/>
      <c r="D91" s="82">
        <v>639029347.14999998</v>
      </c>
      <c r="E91" s="82"/>
      <c r="H91" s="42"/>
      <c r="I91" s="44" t="s">
        <v>146</v>
      </c>
      <c r="J91" s="44"/>
      <c r="K91" s="40">
        <v>33015415.959999997</v>
      </c>
      <c r="L91" s="82"/>
      <c r="N91" s="82"/>
    </row>
    <row r="92" spans="1:14" ht="10.5" customHeight="1" x14ac:dyDescent="0.25">
      <c r="A92" s="42"/>
      <c r="B92" s="39" t="s">
        <v>176</v>
      </c>
      <c r="C92" s="39"/>
      <c r="D92" s="82">
        <v>76891284</v>
      </c>
      <c r="E92" s="82"/>
      <c r="H92" s="42"/>
      <c r="I92" s="44" t="s">
        <v>94</v>
      </c>
      <c r="J92" s="44"/>
      <c r="K92" s="40">
        <v>505867.91</v>
      </c>
      <c r="L92" s="82">
        <f>SUM(K79:K92)</f>
        <v>3097668747.9799995</v>
      </c>
      <c r="M92" s="80" t="s">
        <v>52</v>
      </c>
      <c r="N92" s="82"/>
    </row>
    <row r="93" spans="1:14" ht="10.5" customHeight="1" x14ac:dyDescent="0.25">
      <c r="A93" s="42"/>
      <c r="B93" s="39" t="s">
        <v>177</v>
      </c>
      <c r="C93" s="39"/>
      <c r="D93" s="84">
        <v>11649450</v>
      </c>
      <c r="H93" s="42"/>
      <c r="I93" s="44"/>
      <c r="J93" s="44"/>
      <c r="K93" s="40"/>
      <c r="M93" s="80" t="s">
        <v>52</v>
      </c>
    </row>
    <row r="94" spans="1:14" ht="10.5" customHeight="1" x14ac:dyDescent="0.25">
      <c r="B94" s="39" t="s">
        <v>60</v>
      </c>
      <c r="C94" s="39"/>
      <c r="D94" s="84">
        <v>1070000</v>
      </c>
      <c r="H94" s="42" t="s">
        <v>171</v>
      </c>
      <c r="I94" s="44"/>
      <c r="J94" s="44"/>
      <c r="K94" s="40"/>
    </row>
    <row r="95" spans="1:14" ht="10.5" customHeight="1" x14ac:dyDescent="0.25">
      <c r="B95" s="39" t="s">
        <v>178</v>
      </c>
      <c r="C95" s="39"/>
      <c r="D95" s="84">
        <v>562118870.52999997</v>
      </c>
      <c r="H95" s="42"/>
      <c r="I95" s="44" t="s">
        <v>214</v>
      </c>
      <c r="J95" s="44"/>
      <c r="K95" s="40">
        <v>21253508.5</v>
      </c>
    </row>
    <row r="96" spans="1:14" ht="10.5" customHeight="1" x14ac:dyDescent="0.25">
      <c r="B96" s="39" t="s">
        <v>179</v>
      </c>
      <c r="C96" s="39"/>
      <c r="D96" s="84">
        <v>25334062.82</v>
      </c>
      <c r="H96" s="42"/>
      <c r="I96" s="33" t="s">
        <v>58</v>
      </c>
      <c r="J96" s="44"/>
      <c r="K96" s="40">
        <v>77734906.549999997</v>
      </c>
    </row>
    <row r="97" spans="1:13" ht="10.5" customHeight="1" x14ac:dyDescent="0.25">
      <c r="B97" s="39" t="s">
        <v>180</v>
      </c>
      <c r="C97" s="39"/>
      <c r="D97" s="84">
        <v>53917879.729999997</v>
      </c>
      <c r="H97" s="42"/>
      <c r="I97" s="44" t="s">
        <v>110</v>
      </c>
      <c r="J97" s="44"/>
      <c r="K97" s="40">
        <v>1158260193.52</v>
      </c>
    </row>
    <row r="98" spans="1:13" ht="10.5" customHeight="1" x14ac:dyDescent="0.25">
      <c r="B98" s="39" t="s">
        <v>181</v>
      </c>
      <c r="C98" s="39"/>
      <c r="D98" s="84">
        <v>1357292.94</v>
      </c>
      <c r="F98" s="82"/>
      <c r="G98" s="40"/>
      <c r="H98" s="42"/>
      <c r="I98" s="44" t="s">
        <v>207</v>
      </c>
      <c r="J98" s="44"/>
      <c r="K98" s="40">
        <v>2616924.29</v>
      </c>
      <c r="M98" s="82"/>
    </row>
    <row r="99" spans="1:13" ht="10.5" customHeight="1" x14ac:dyDescent="0.25">
      <c r="A99" s="42"/>
      <c r="B99" s="39" t="s">
        <v>182</v>
      </c>
      <c r="C99" s="39"/>
      <c r="D99" s="84">
        <v>22740627.699999999</v>
      </c>
      <c r="E99" s="83">
        <f>SUM(D86:D100)</f>
        <v>2478226119.3899999</v>
      </c>
      <c r="F99" s="82"/>
      <c r="G99" s="40"/>
      <c r="H99" s="42"/>
      <c r="I99" s="44" t="s">
        <v>112</v>
      </c>
      <c r="J99" s="44"/>
      <c r="K99" s="40">
        <v>31487677.23</v>
      </c>
      <c r="M99" s="82"/>
    </row>
    <row r="100" spans="1:13" ht="10.5" customHeight="1" x14ac:dyDescent="0.25">
      <c r="A100" s="42"/>
      <c r="B100" s="39"/>
      <c r="C100" s="39"/>
      <c r="D100" s="84"/>
      <c r="F100" s="82"/>
      <c r="G100" s="40"/>
      <c r="H100" s="42"/>
      <c r="I100" s="44" t="s">
        <v>158</v>
      </c>
      <c r="J100" s="44"/>
      <c r="K100" s="40">
        <v>133412636.08</v>
      </c>
      <c r="M100" s="82"/>
    </row>
    <row r="101" spans="1:13" ht="10.5" customHeight="1" x14ac:dyDescent="0.25">
      <c r="A101" s="42"/>
      <c r="B101" s="39"/>
      <c r="C101" s="39"/>
      <c r="D101" s="84"/>
      <c r="F101" s="82"/>
      <c r="G101" s="40"/>
      <c r="H101" s="42"/>
      <c r="I101" s="44" t="s">
        <v>114</v>
      </c>
      <c r="J101" s="44"/>
      <c r="K101" s="40">
        <v>642836.64999999991</v>
      </c>
      <c r="M101" s="82"/>
    </row>
    <row r="102" spans="1:13" ht="10.5" customHeight="1" x14ac:dyDescent="0.25">
      <c r="A102" s="42"/>
      <c r="B102" s="39"/>
      <c r="C102" s="39"/>
      <c r="D102" s="84"/>
      <c r="F102" s="82"/>
      <c r="G102" s="40"/>
      <c r="H102" s="42"/>
      <c r="I102" s="44" t="s">
        <v>115</v>
      </c>
      <c r="J102" s="44"/>
      <c r="K102" s="40">
        <v>11517435.26</v>
      </c>
      <c r="M102" s="82"/>
    </row>
    <row r="103" spans="1:13" ht="10.5" customHeight="1" x14ac:dyDescent="0.25">
      <c r="A103" s="42"/>
      <c r="B103" s="39"/>
      <c r="C103" s="39"/>
      <c r="D103" s="84"/>
      <c r="H103" s="42"/>
      <c r="I103" s="44" t="s">
        <v>116</v>
      </c>
      <c r="J103" s="44"/>
      <c r="K103" s="40">
        <v>1022371459.0500001</v>
      </c>
    </row>
    <row r="104" spans="1:13" ht="10.5" customHeight="1" x14ac:dyDescent="0.25">
      <c r="A104" s="42"/>
      <c r="B104" s="39"/>
      <c r="C104" s="39"/>
      <c r="D104" s="84"/>
      <c r="H104" s="42"/>
      <c r="I104" s="44" t="s">
        <v>149</v>
      </c>
      <c r="J104" s="44"/>
      <c r="K104" s="40">
        <v>13932695.739999998</v>
      </c>
    </row>
    <row r="105" spans="1:13" ht="10.5" customHeight="1" x14ac:dyDescent="0.25">
      <c r="A105" s="42"/>
      <c r="B105" s="39"/>
      <c r="C105" s="39"/>
      <c r="D105" s="84"/>
      <c r="H105" s="42"/>
      <c r="I105" s="44" t="s">
        <v>113</v>
      </c>
      <c r="J105" s="44"/>
      <c r="K105" s="40">
        <v>28340647.07</v>
      </c>
    </row>
    <row r="106" spans="1:13" ht="10.5" customHeight="1" x14ac:dyDescent="0.25">
      <c r="A106" s="42" t="s">
        <v>48</v>
      </c>
      <c r="B106" s="39"/>
      <c r="C106" s="39"/>
      <c r="D106" s="84"/>
      <c r="E106" s="83">
        <v>518255371.12</v>
      </c>
      <c r="H106" s="42"/>
      <c r="I106" s="44" t="s">
        <v>208</v>
      </c>
      <c r="J106" s="44"/>
      <c r="K106" s="40">
        <v>33340017.75</v>
      </c>
    </row>
    <row r="107" spans="1:13" ht="10.5" customHeight="1" x14ac:dyDescent="0.25">
      <c r="A107" s="42"/>
      <c r="B107" s="39"/>
      <c r="C107" s="70"/>
      <c r="D107" s="84"/>
      <c r="H107" s="42"/>
      <c r="I107" s="44" t="s">
        <v>209</v>
      </c>
      <c r="J107" s="44"/>
      <c r="K107" s="40">
        <v>2111490.9900000002</v>
      </c>
    </row>
    <row r="108" spans="1:13" ht="10.5" customHeight="1" x14ac:dyDescent="0.25">
      <c r="A108" s="42"/>
      <c r="B108" s="39"/>
      <c r="C108" s="39"/>
      <c r="D108" s="82"/>
      <c r="H108" s="42"/>
      <c r="I108" s="44" t="s">
        <v>117</v>
      </c>
      <c r="J108" s="44"/>
      <c r="K108" s="40">
        <v>157456798.38999999</v>
      </c>
    </row>
    <row r="109" spans="1:13" ht="10.5" customHeight="1" x14ac:dyDescent="0.25">
      <c r="A109" s="42"/>
      <c r="B109" s="39"/>
      <c r="C109" s="39"/>
      <c r="D109" s="82"/>
      <c r="H109" s="42"/>
      <c r="I109" s="44" t="s">
        <v>118</v>
      </c>
      <c r="J109" s="44"/>
      <c r="K109" s="40">
        <v>31098839.859999999</v>
      </c>
    </row>
    <row r="110" spans="1:13" ht="10.5" customHeight="1" x14ac:dyDescent="0.25">
      <c r="A110" s="42"/>
      <c r="B110" s="39"/>
      <c r="C110" s="39"/>
      <c r="D110" s="82"/>
      <c r="I110" s="44" t="s">
        <v>71</v>
      </c>
      <c r="J110" s="44"/>
      <c r="K110" s="40">
        <v>10830666.590000002</v>
      </c>
    </row>
    <row r="111" spans="1:13" ht="10.5" customHeight="1" x14ac:dyDescent="0.25">
      <c r="A111" s="42"/>
      <c r="B111" s="39"/>
      <c r="C111" s="39"/>
      <c r="D111" s="82"/>
      <c r="I111" s="44" t="s">
        <v>75</v>
      </c>
      <c r="J111" s="44"/>
      <c r="K111" s="40">
        <v>1370416817.5799999</v>
      </c>
    </row>
    <row r="112" spans="1:13" ht="10.5" customHeight="1" x14ac:dyDescent="0.25">
      <c r="A112" s="42" t="s">
        <v>49</v>
      </c>
      <c r="B112" s="39"/>
      <c r="C112" s="39"/>
      <c r="D112" s="82"/>
      <c r="I112" s="44" t="s">
        <v>86</v>
      </c>
      <c r="J112" s="44"/>
      <c r="K112" s="40">
        <v>9705871.6600000001</v>
      </c>
    </row>
    <row r="113" spans="1:14" ht="10.5" customHeight="1" x14ac:dyDescent="0.25">
      <c r="A113" s="42"/>
      <c r="B113" s="39"/>
      <c r="C113" s="39"/>
      <c r="D113" s="82"/>
      <c r="I113" s="44" t="s">
        <v>105</v>
      </c>
      <c r="J113" s="44"/>
      <c r="K113" s="40">
        <v>2991075.59</v>
      </c>
    </row>
    <row r="114" spans="1:14" ht="10.5" customHeight="1" x14ac:dyDescent="0.25">
      <c r="A114" s="53"/>
      <c r="B114" s="39" t="s">
        <v>50</v>
      </c>
      <c r="C114" s="39"/>
      <c r="D114" s="86">
        <v>1320217.2200000002</v>
      </c>
      <c r="E114" s="84"/>
      <c r="I114" s="44" t="s">
        <v>210</v>
      </c>
      <c r="J114" s="44"/>
      <c r="K114" s="40">
        <v>1791666.66</v>
      </c>
      <c r="L114" s="84"/>
      <c r="N114" s="84"/>
    </row>
    <row r="115" spans="1:14" ht="10.5" customHeight="1" x14ac:dyDescent="0.25">
      <c r="B115" s="79" t="s">
        <v>184</v>
      </c>
      <c r="D115" s="83">
        <v>416822.41</v>
      </c>
      <c r="E115" s="83">
        <f>SUM(D114:D115)</f>
        <v>1737039.6300000001</v>
      </c>
      <c r="I115" s="44" t="s">
        <v>191</v>
      </c>
      <c r="J115" s="44"/>
      <c r="K115" s="40">
        <v>2085037</v>
      </c>
    </row>
    <row r="116" spans="1:14" ht="10.5" customHeight="1" x14ac:dyDescent="0.25">
      <c r="H116" s="54"/>
      <c r="I116" s="44" t="s">
        <v>119</v>
      </c>
      <c r="J116" s="44"/>
      <c r="K116" s="40">
        <v>1162615287.1800001</v>
      </c>
    </row>
    <row r="117" spans="1:14" ht="10.5" customHeight="1" x14ac:dyDescent="0.25">
      <c r="I117" s="44" t="s">
        <v>120</v>
      </c>
      <c r="J117" s="44"/>
      <c r="K117" s="40">
        <v>224902.88</v>
      </c>
    </row>
    <row r="118" spans="1:14" ht="10.5" customHeight="1" x14ac:dyDescent="0.25">
      <c r="I118" s="44" t="s">
        <v>121</v>
      </c>
      <c r="J118" s="44"/>
      <c r="K118" s="40">
        <v>317444968.69999999</v>
      </c>
    </row>
    <row r="119" spans="1:14" ht="10.5" customHeight="1" x14ac:dyDescent="0.25">
      <c r="I119" s="44" t="s">
        <v>122</v>
      </c>
      <c r="J119" s="44"/>
      <c r="K119" s="40">
        <v>20221058.289999999</v>
      </c>
    </row>
    <row r="120" spans="1:14" ht="10.5" customHeight="1" x14ac:dyDescent="0.25">
      <c r="A120" s="42"/>
      <c r="I120" s="44" t="s">
        <v>123</v>
      </c>
      <c r="J120" s="44"/>
      <c r="K120" s="40">
        <v>15098901.630000001</v>
      </c>
    </row>
    <row r="121" spans="1:14" ht="10.5" customHeight="1" x14ac:dyDescent="0.25">
      <c r="A121" s="42"/>
      <c r="I121" s="44" t="s">
        <v>109</v>
      </c>
      <c r="J121" s="44"/>
      <c r="K121" s="40">
        <v>4261792676.2799997</v>
      </c>
      <c r="L121" s="83">
        <f>SUM(K95:K121)</f>
        <v>9900796996.9699993</v>
      </c>
    </row>
    <row r="122" spans="1:14" ht="10.5" customHeight="1" x14ac:dyDescent="0.25">
      <c r="I122" s="44"/>
      <c r="J122" s="44"/>
      <c r="K122" s="40"/>
    </row>
    <row r="123" spans="1:14" ht="10.5" customHeight="1" x14ac:dyDescent="0.25">
      <c r="B123" s="39"/>
      <c r="C123" s="39"/>
      <c r="D123" s="84"/>
      <c r="H123" s="78" t="s">
        <v>172</v>
      </c>
      <c r="I123" s="44"/>
      <c r="J123" s="44"/>
      <c r="K123" s="40"/>
    </row>
    <row r="124" spans="1:14" ht="10.5" customHeight="1" x14ac:dyDescent="0.25">
      <c r="B124" s="39"/>
      <c r="C124" s="39"/>
      <c r="D124" s="84"/>
      <c r="I124" s="44" t="s">
        <v>192</v>
      </c>
      <c r="J124" s="44"/>
      <c r="K124" s="40">
        <v>37154350.619999997</v>
      </c>
    </row>
    <row r="125" spans="1:14" ht="10.5" customHeight="1" x14ac:dyDescent="0.25">
      <c r="B125" s="39"/>
      <c r="C125" s="39"/>
      <c r="D125" s="84"/>
      <c r="H125" s="42"/>
      <c r="I125" s="79" t="s">
        <v>124</v>
      </c>
      <c r="J125" s="39"/>
      <c r="K125" s="78">
        <v>76194332.939999998</v>
      </c>
    </row>
    <row r="126" spans="1:14" ht="10.5" customHeight="1" x14ac:dyDescent="0.25">
      <c r="A126" s="42"/>
      <c r="B126" s="39"/>
      <c r="C126" s="39"/>
      <c r="D126" s="82"/>
      <c r="H126" s="54"/>
      <c r="I126" s="39" t="s">
        <v>125</v>
      </c>
      <c r="J126" s="39"/>
      <c r="K126" s="54">
        <v>102550549.66</v>
      </c>
    </row>
    <row r="127" spans="1:14" ht="10.5" customHeight="1" x14ac:dyDescent="0.25">
      <c r="A127" s="42"/>
      <c r="B127" s="39"/>
      <c r="C127" s="39"/>
      <c r="D127" s="82"/>
      <c r="E127" s="82"/>
      <c r="I127" s="39" t="s">
        <v>126</v>
      </c>
      <c r="J127" s="39"/>
      <c r="K127" s="54">
        <v>156357.78</v>
      </c>
      <c r="L127" s="82"/>
      <c r="N127" s="82"/>
    </row>
    <row r="128" spans="1:14" ht="10.5" customHeight="1" x14ac:dyDescent="0.25">
      <c r="A128" s="42"/>
      <c r="B128" s="39"/>
      <c r="C128" s="39"/>
      <c r="D128" s="82"/>
      <c r="I128" s="39" t="s">
        <v>142</v>
      </c>
      <c r="J128" s="57"/>
      <c r="K128" s="54">
        <v>966.66000000000008</v>
      </c>
    </row>
    <row r="129" spans="1:14" ht="10.5" customHeight="1" x14ac:dyDescent="0.25">
      <c r="A129" s="42"/>
      <c r="B129" s="39"/>
      <c r="C129" s="39"/>
      <c r="D129" s="82"/>
      <c r="I129" s="39" t="s">
        <v>127</v>
      </c>
      <c r="J129" s="39"/>
      <c r="K129" s="54">
        <v>663224.99</v>
      </c>
    </row>
    <row r="130" spans="1:14" ht="10.5" customHeight="1" x14ac:dyDescent="0.25">
      <c r="A130" s="42"/>
      <c r="B130" s="39"/>
      <c r="C130" s="39"/>
      <c r="D130" s="82"/>
      <c r="I130" s="39" t="s">
        <v>174</v>
      </c>
      <c r="J130" s="39"/>
      <c r="K130" s="54">
        <v>142627.9</v>
      </c>
    </row>
    <row r="131" spans="1:14" ht="10.5" customHeight="1" x14ac:dyDescent="0.25">
      <c r="A131" s="42"/>
      <c r="B131" s="39"/>
      <c r="C131" s="39"/>
      <c r="D131" s="82"/>
      <c r="I131" s="39" t="s">
        <v>211</v>
      </c>
      <c r="J131" s="39"/>
      <c r="K131" s="41">
        <v>1550999.06</v>
      </c>
      <c r="L131" s="83">
        <f>SUM(K124:K131)</f>
        <v>218413409.61000001</v>
      </c>
    </row>
    <row r="132" spans="1:14" ht="10.5" customHeight="1" x14ac:dyDescent="0.25">
      <c r="A132" s="42"/>
      <c r="B132" s="39"/>
      <c r="C132" s="39"/>
      <c r="D132" s="82"/>
      <c r="I132" s="39"/>
      <c r="J132" s="39"/>
      <c r="K132" s="41"/>
    </row>
    <row r="133" spans="1:14" ht="10.5" customHeight="1" x14ac:dyDescent="0.25">
      <c r="A133" s="56"/>
      <c r="B133" s="42" t="s">
        <v>51</v>
      </c>
      <c r="C133" s="42"/>
      <c r="E133" s="85"/>
      <c r="F133" s="85">
        <f>SUM(E9:E123)</f>
        <v>27304091293.550003</v>
      </c>
      <c r="I133" s="39" t="s">
        <v>128</v>
      </c>
      <c r="J133" s="39"/>
      <c r="K133" s="41"/>
      <c r="L133" s="85"/>
      <c r="M133" s="85">
        <f>SUM(L8:L134)</f>
        <v>26364774318.609997</v>
      </c>
      <c r="N133" s="85"/>
    </row>
    <row r="134" spans="1:14" ht="10.5" customHeight="1" x14ac:dyDescent="0.25">
      <c r="I134" s="39"/>
      <c r="J134" s="39"/>
      <c r="K134" s="41"/>
    </row>
    <row r="135" spans="1:14" ht="10.5" customHeight="1" x14ac:dyDescent="0.25">
      <c r="A135" s="37" t="s">
        <v>159</v>
      </c>
      <c r="B135" s="42"/>
      <c r="C135" s="42"/>
      <c r="D135" s="83">
        <v>1851727795.6800001</v>
      </c>
      <c r="F135" s="85"/>
      <c r="H135" s="78" t="s">
        <v>129</v>
      </c>
      <c r="I135" s="42"/>
      <c r="J135" s="39"/>
      <c r="K135" s="41" t="s">
        <v>52</v>
      </c>
      <c r="M135" s="85"/>
    </row>
    <row r="136" spans="1:14" ht="10.5" customHeight="1" x14ac:dyDescent="0.25">
      <c r="H136" s="42"/>
      <c r="I136" s="39" t="s">
        <v>130</v>
      </c>
      <c r="J136" s="39"/>
      <c r="K136" s="41">
        <v>517338675.39999998</v>
      </c>
    </row>
    <row r="137" spans="1:14" ht="10.5" customHeight="1" x14ac:dyDescent="0.25">
      <c r="F137" s="83"/>
      <c r="H137" s="42"/>
      <c r="I137" s="39" t="s">
        <v>193</v>
      </c>
      <c r="J137" s="72"/>
      <c r="K137" s="73">
        <v>33917468</v>
      </c>
    </row>
    <row r="138" spans="1:14" ht="10.5" customHeight="1" x14ac:dyDescent="0.25">
      <c r="A138" s="56"/>
      <c r="B138" s="79" t="s">
        <v>160</v>
      </c>
      <c r="D138" s="84"/>
      <c r="F138" s="83">
        <f>+F133+D135</f>
        <v>29155819089.230003</v>
      </c>
      <c r="I138" s="57" t="s">
        <v>143</v>
      </c>
      <c r="J138" s="57"/>
      <c r="K138" s="41">
        <v>408995561</v>
      </c>
    </row>
    <row r="139" spans="1:14" ht="10.5" customHeight="1" x14ac:dyDescent="0.25">
      <c r="A139" s="42"/>
      <c r="B139" s="42"/>
      <c r="C139" s="42"/>
      <c r="D139" s="82"/>
      <c r="F139" s="83"/>
      <c r="H139" s="42"/>
      <c r="I139" s="39" t="s">
        <v>94</v>
      </c>
      <c r="J139" s="39"/>
      <c r="K139" s="41">
        <v>482158267</v>
      </c>
      <c r="L139" s="83">
        <f>SUM(K136:K139)</f>
        <v>1442409971.4000001</v>
      </c>
    </row>
    <row r="140" spans="1:14" ht="10.5" customHeight="1" x14ac:dyDescent="0.25">
      <c r="A140" s="37" t="s">
        <v>53</v>
      </c>
      <c r="F140" s="83"/>
      <c r="H140" s="56"/>
      <c r="I140" s="39"/>
      <c r="J140" s="39"/>
      <c r="K140" s="41"/>
    </row>
    <row r="141" spans="1:14" ht="10.5" customHeight="1" x14ac:dyDescent="0.25">
      <c r="B141" s="42"/>
      <c r="F141" s="83"/>
      <c r="I141" s="39" t="s">
        <v>131</v>
      </c>
      <c r="J141" s="39"/>
      <c r="K141" s="40"/>
      <c r="M141" s="83">
        <f>+M133+L139</f>
        <v>27807184290.009998</v>
      </c>
    </row>
    <row r="142" spans="1:14" ht="10.5" customHeight="1" x14ac:dyDescent="0.25">
      <c r="A142" s="89"/>
      <c r="B142" s="68" t="s">
        <v>148</v>
      </c>
      <c r="C142" s="68"/>
      <c r="D142" s="82"/>
      <c r="E142" s="83">
        <v>1915328111</v>
      </c>
      <c r="F142" s="82"/>
      <c r="I142" s="68"/>
      <c r="J142" s="58"/>
      <c r="K142" s="40"/>
      <c r="M142" s="82"/>
    </row>
    <row r="143" spans="1:14" ht="10.5" customHeight="1" x14ac:dyDescent="0.25">
      <c r="A143" s="42"/>
      <c r="B143" s="39"/>
      <c r="C143" s="39"/>
      <c r="D143" s="82"/>
      <c r="F143" s="82"/>
      <c r="H143" s="78" t="s">
        <v>53</v>
      </c>
      <c r="I143" s="58"/>
      <c r="J143" s="58"/>
      <c r="M143" s="82"/>
    </row>
    <row r="144" spans="1:14" ht="10.5" customHeight="1" x14ac:dyDescent="0.25">
      <c r="A144" s="42" t="s">
        <v>54</v>
      </c>
      <c r="B144" s="39"/>
      <c r="C144" s="39"/>
      <c r="D144" s="82"/>
      <c r="F144" s="82"/>
      <c r="H144" s="42"/>
      <c r="I144" s="79" t="s">
        <v>148</v>
      </c>
      <c r="K144" s="78">
        <v>237615361</v>
      </c>
      <c r="M144" s="82"/>
    </row>
    <row r="145" spans="1:14" ht="10.5" customHeight="1" x14ac:dyDescent="0.25">
      <c r="A145" s="42"/>
      <c r="B145" s="39"/>
      <c r="C145" s="39"/>
      <c r="D145" s="84"/>
      <c r="F145" s="83"/>
      <c r="G145" s="40"/>
      <c r="H145" s="42"/>
      <c r="I145" s="39" t="s">
        <v>136</v>
      </c>
      <c r="K145" s="78">
        <v>1238598</v>
      </c>
      <c r="L145" s="83">
        <f>SUM(K144:K145)</f>
        <v>238853959</v>
      </c>
    </row>
    <row r="146" spans="1:14" ht="10.5" customHeight="1" x14ac:dyDescent="0.25">
      <c r="A146" s="42"/>
      <c r="B146" s="39" t="s">
        <v>55</v>
      </c>
      <c r="C146" s="39"/>
      <c r="D146" s="84">
        <v>3504844654</v>
      </c>
      <c r="E146" s="82"/>
      <c r="F146" s="83"/>
      <c r="G146" s="40"/>
      <c r="I146" s="51"/>
      <c r="J146" s="58"/>
      <c r="L146" s="82"/>
      <c r="N146" s="82"/>
    </row>
    <row r="147" spans="1:14" ht="10.5" customHeight="1" x14ac:dyDescent="0.25">
      <c r="A147" s="42"/>
      <c r="B147" s="39" t="s">
        <v>56</v>
      </c>
      <c r="C147" s="39"/>
      <c r="D147" s="82">
        <v>1146811856</v>
      </c>
      <c r="E147" s="82">
        <f>SUM(D146:D147)</f>
        <v>4651656510</v>
      </c>
      <c r="F147" s="83">
        <f>+E142+E147</f>
        <v>6566984621</v>
      </c>
      <c r="G147" s="40"/>
      <c r="H147" s="78" t="s">
        <v>132</v>
      </c>
      <c r="I147" s="51"/>
      <c r="J147" s="58"/>
      <c r="K147" s="54" t="s">
        <v>52</v>
      </c>
      <c r="L147" s="82"/>
      <c r="N147" s="82"/>
    </row>
    <row r="148" spans="1:14" ht="10.5" customHeight="1" x14ac:dyDescent="0.25">
      <c r="A148" s="42"/>
      <c r="B148" s="39"/>
      <c r="C148" s="39"/>
      <c r="D148" s="82"/>
      <c r="F148" s="83"/>
      <c r="H148" s="42"/>
      <c r="I148" s="68" t="s">
        <v>55</v>
      </c>
      <c r="J148" s="39"/>
      <c r="K148" s="55">
        <v>6470291113</v>
      </c>
    </row>
    <row r="149" spans="1:14" ht="10.5" customHeight="1" x14ac:dyDescent="0.25">
      <c r="A149" s="42"/>
      <c r="B149" s="39"/>
      <c r="C149" s="39"/>
      <c r="D149" s="82"/>
      <c r="I149" s="51" t="s">
        <v>56</v>
      </c>
      <c r="J149" s="39"/>
      <c r="K149" s="54">
        <v>1206474348</v>
      </c>
      <c r="L149" s="83">
        <f>+K148+K149</f>
        <v>7676765461</v>
      </c>
      <c r="M149" s="83">
        <f>+L145+L149</f>
        <v>7915619420</v>
      </c>
    </row>
    <row r="150" spans="1:14" ht="10.5" customHeight="1" x14ac:dyDescent="0.25">
      <c r="A150" s="42"/>
      <c r="B150" s="39"/>
      <c r="C150" s="39"/>
      <c r="D150" s="84"/>
      <c r="I150" s="51"/>
      <c r="J150" s="39"/>
      <c r="K150" s="74"/>
    </row>
    <row r="151" spans="1:14" ht="10.5" customHeight="1" x14ac:dyDescent="0.25">
      <c r="A151" s="89"/>
      <c r="B151" s="89" t="s">
        <v>135</v>
      </c>
      <c r="C151" s="68"/>
      <c r="D151" s="87" t="s">
        <v>52</v>
      </c>
      <c r="E151" s="82"/>
      <c r="F151" s="82">
        <f>+F138+F147</f>
        <v>35722803710.230003</v>
      </c>
      <c r="I151" s="51" t="s">
        <v>135</v>
      </c>
      <c r="J151" s="39"/>
      <c r="K151" s="74" t="s">
        <v>52</v>
      </c>
      <c r="L151" s="82"/>
      <c r="M151" s="82">
        <f>+M141+M149</f>
        <v>35722803710.009995</v>
      </c>
      <c r="N151" s="82"/>
    </row>
    <row r="152" spans="1:14" ht="10.5" customHeight="1" x14ac:dyDescent="0.25">
      <c r="A152" s="89"/>
      <c r="B152" s="68"/>
      <c r="C152" s="68"/>
      <c r="D152" s="85"/>
      <c r="E152" s="82"/>
      <c r="F152" s="82"/>
      <c r="I152" s="75"/>
      <c r="J152" s="42"/>
      <c r="K152" s="76"/>
      <c r="L152" s="82"/>
      <c r="M152" s="82"/>
      <c r="N152" s="82"/>
    </row>
    <row r="153" spans="1:14" ht="10.5" customHeight="1" x14ac:dyDescent="0.25">
      <c r="A153" s="56"/>
      <c r="B153" s="42"/>
      <c r="C153" s="42"/>
      <c r="D153" s="87"/>
      <c r="F153" s="82"/>
      <c r="I153" s="42"/>
      <c r="J153" s="42"/>
      <c r="K153" s="74"/>
      <c r="M153" s="82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  <ignoredErrors>
    <ignoredError sqref="L92 L132:M143 M144 L145:M151 E147:F151 F133 E70:E81 E25 E39:E44 E27:E37 E6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2"/>
  <sheetViews>
    <sheetView topLeftCell="A61" workbookViewId="0">
      <selection activeCell="I91" sqref="I91"/>
    </sheetView>
  </sheetViews>
  <sheetFormatPr baseColWidth="10" defaultRowHeight="15" x14ac:dyDescent="0.25"/>
  <cols>
    <col min="1" max="1" width="2.140625" style="36" customWidth="1"/>
    <col min="2" max="2" width="54.7109375" style="36" bestFit="1" customWidth="1"/>
    <col min="3" max="3" width="2.140625" style="36" customWidth="1"/>
    <col min="4" max="5" width="10.140625" style="37" bestFit="1" customWidth="1"/>
    <col min="6" max="6" width="10.85546875" style="36" bestFit="1" customWidth="1"/>
    <col min="7" max="7" width="2.7109375" style="36" customWidth="1"/>
    <col min="8" max="8" width="2.42578125" style="36" customWidth="1"/>
    <col min="9" max="9" width="53.7109375" style="36" bestFit="1" customWidth="1"/>
    <col min="10" max="10" width="1.5703125" style="36" customWidth="1"/>
    <col min="11" max="11" width="10.140625" style="37" bestFit="1" customWidth="1"/>
    <col min="12" max="12" width="10.140625" style="36" bestFit="1" customWidth="1"/>
    <col min="13" max="13" width="10.85546875" style="36" bestFit="1" customWidth="1"/>
    <col min="14" max="14" width="17.140625" style="36" bestFit="1" customWidth="1"/>
    <col min="15" max="16384" width="11.42578125" style="36"/>
  </cols>
  <sheetData>
    <row r="1" spans="1:11" ht="15.75" x14ac:dyDescent="0.25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195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5.25" customHeight="1" x14ac:dyDescent="0.25"/>
    <row r="5" spans="1:11" x14ac:dyDescent="0.25">
      <c r="A5" s="38" t="s">
        <v>0</v>
      </c>
      <c r="B5" s="39"/>
      <c r="C5" s="39"/>
      <c r="D5" s="40"/>
      <c r="H5" s="38" t="s">
        <v>57</v>
      </c>
      <c r="I5" s="39"/>
      <c r="J5" s="39"/>
      <c r="K5" s="41"/>
    </row>
    <row r="6" spans="1:11" ht="5.25" customHeight="1" x14ac:dyDescent="0.25">
      <c r="A6" s="39"/>
      <c r="B6" s="39"/>
      <c r="C6" s="39"/>
      <c r="D6" s="40"/>
      <c r="H6" s="39"/>
      <c r="I6" s="39"/>
      <c r="J6" s="39"/>
      <c r="K6" s="41"/>
    </row>
    <row r="7" spans="1:11" ht="9.75" customHeight="1" x14ac:dyDescent="0.25">
      <c r="A7" s="42" t="s">
        <v>1</v>
      </c>
      <c r="B7" s="39"/>
      <c r="C7" s="39"/>
      <c r="D7" s="40"/>
      <c r="H7" s="42" t="s">
        <v>167</v>
      </c>
      <c r="I7" s="39"/>
      <c r="J7" s="39"/>
      <c r="K7" s="41"/>
    </row>
    <row r="8" spans="1:11" ht="9.75" customHeight="1" x14ac:dyDescent="0.25">
      <c r="A8" s="43"/>
      <c r="H8" s="39"/>
      <c r="I8" s="44" t="s">
        <v>58</v>
      </c>
      <c r="J8" s="44"/>
      <c r="K8" s="40">
        <v>958971.37999999989</v>
      </c>
    </row>
    <row r="9" spans="1:11" ht="9.75" customHeight="1" x14ac:dyDescent="0.25">
      <c r="A9" s="43"/>
      <c r="B9" s="45" t="s">
        <v>2</v>
      </c>
      <c r="C9" s="45"/>
      <c r="D9" s="40">
        <v>1692442.3</v>
      </c>
      <c r="H9" s="39"/>
      <c r="I9" s="44" t="s">
        <v>155</v>
      </c>
      <c r="J9" s="44"/>
      <c r="K9" s="40">
        <v>53924841.879999995</v>
      </c>
    </row>
    <row r="10" spans="1:11" ht="9.75" customHeight="1" x14ac:dyDescent="0.25">
      <c r="A10" s="43"/>
      <c r="B10" s="45" t="s">
        <v>3</v>
      </c>
      <c r="C10" s="45"/>
      <c r="D10" s="40">
        <v>14939400.710000001</v>
      </c>
      <c r="H10" s="46"/>
      <c r="I10" s="44" t="s">
        <v>47</v>
      </c>
      <c r="J10" s="44"/>
      <c r="K10" s="40">
        <v>14734481.870000001</v>
      </c>
    </row>
    <row r="11" spans="1:11" ht="9.75" customHeight="1" x14ac:dyDescent="0.25">
      <c r="A11" s="43"/>
      <c r="B11" s="45" t="s">
        <v>196</v>
      </c>
      <c r="C11" s="45"/>
      <c r="D11" s="40">
        <v>8654458.629999999</v>
      </c>
      <c r="H11" s="39"/>
      <c r="I11" s="44" t="s">
        <v>59</v>
      </c>
      <c r="J11" s="44"/>
      <c r="K11" s="40">
        <v>1600435542.3600001</v>
      </c>
    </row>
    <row r="12" spans="1:11" ht="9.75" customHeight="1" x14ac:dyDescent="0.25">
      <c r="A12" s="43"/>
      <c r="B12" s="45" t="s">
        <v>150</v>
      </c>
      <c r="C12" s="45"/>
      <c r="D12" s="40">
        <v>34553515.039999999</v>
      </c>
      <c r="H12" s="39"/>
      <c r="I12" s="44" t="s">
        <v>60</v>
      </c>
      <c r="J12" s="44"/>
      <c r="K12" s="40">
        <v>29152301.450000003</v>
      </c>
    </row>
    <row r="13" spans="1:11" ht="9.75" customHeight="1" x14ac:dyDescent="0.25">
      <c r="A13" s="43"/>
      <c r="B13" s="45" t="s">
        <v>4</v>
      </c>
      <c r="C13" s="45"/>
      <c r="D13" s="40">
        <v>105913232.17000002</v>
      </c>
      <c r="H13" s="39"/>
      <c r="I13" s="44" t="s">
        <v>165</v>
      </c>
      <c r="J13" s="44"/>
      <c r="K13" s="40">
        <v>20963367.409999996</v>
      </c>
    </row>
    <row r="14" spans="1:11" ht="9.75" customHeight="1" x14ac:dyDescent="0.25">
      <c r="A14" s="43"/>
      <c r="B14" s="45" t="s">
        <v>5</v>
      </c>
      <c r="C14" s="45"/>
      <c r="D14" s="40">
        <v>30765151.900000002</v>
      </c>
      <c r="H14" s="39"/>
      <c r="I14" s="44" t="s">
        <v>61</v>
      </c>
      <c r="J14" s="44"/>
      <c r="K14" s="40">
        <v>4401311334.3000002</v>
      </c>
    </row>
    <row r="15" spans="1:11" ht="9.75" customHeight="1" x14ac:dyDescent="0.25">
      <c r="A15" s="43"/>
      <c r="B15" s="45" t="s">
        <v>6</v>
      </c>
      <c r="C15" s="45"/>
      <c r="D15" s="40">
        <v>32074431.479999997</v>
      </c>
      <c r="H15" s="39"/>
      <c r="I15" s="44" t="s">
        <v>62</v>
      </c>
      <c r="J15" s="44"/>
      <c r="K15" s="40">
        <v>35020536.520000003</v>
      </c>
    </row>
    <row r="16" spans="1:11" ht="9.75" customHeight="1" x14ac:dyDescent="0.25">
      <c r="A16" s="39"/>
      <c r="B16" s="45" t="s">
        <v>197</v>
      </c>
      <c r="C16" s="45"/>
      <c r="D16" s="40">
        <v>27742278.530000001</v>
      </c>
      <c r="H16" s="39"/>
      <c r="I16" s="44" t="s">
        <v>63</v>
      </c>
      <c r="J16" s="44"/>
      <c r="K16" s="40">
        <v>42644412.079999998</v>
      </c>
    </row>
    <row r="17" spans="1:11" ht="9.75" customHeight="1" x14ac:dyDescent="0.25">
      <c r="A17" s="39"/>
      <c r="B17" s="45" t="s">
        <v>151</v>
      </c>
      <c r="C17" s="45"/>
      <c r="D17" s="40">
        <v>29616.370000000003</v>
      </c>
      <c r="H17" s="39"/>
      <c r="I17" s="44" t="s">
        <v>64</v>
      </c>
      <c r="J17" s="44"/>
      <c r="K17" s="40">
        <v>371888304.25999999</v>
      </c>
    </row>
    <row r="18" spans="1:11" ht="9.75" customHeight="1" x14ac:dyDescent="0.25">
      <c r="A18" s="39"/>
      <c r="B18" s="45" t="s">
        <v>163</v>
      </c>
      <c r="C18" s="45"/>
      <c r="D18" s="40">
        <v>20787710.219999999</v>
      </c>
      <c r="H18" s="39"/>
      <c r="I18" s="44" t="s">
        <v>65</v>
      </c>
      <c r="J18" s="44"/>
      <c r="K18" s="40">
        <v>29036741.57</v>
      </c>
    </row>
    <row r="19" spans="1:11" ht="9.75" customHeight="1" x14ac:dyDescent="0.25">
      <c r="A19" s="39"/>
      <c r="B19" s="45" t="s">
        <v>198</v>
      </c>
      <c r="C19" s="45"/>
      <c r="D19" s="40">
        <v>1947066500.79</v>
      </c>
      <c r="H19" s="46"/>
      <c r="I19" s="44" t="s">
        <v>46</v>
      </c>
      <c r="J19" s="44"/>
      <c r="K19" s="40">
        <v>161056237.66</v>
      </c>
    </row>
    <row r="20" spans="1:11" ht="9.75" customHeight="1" x14ac:dyDescent="0.25">
      <c r="A20" s="39"/>
      <c r="B20" s="47" t="s">
        <v>7</v>
      </c>
      <c r="C20" s="47"/>
      <c r="D20" s="40">
        <v>17247939.91</v>
      </c>
      <c r="H20" s="39"/>
      <c r="I20" s="44" t="s">
        <v>66</v>
      </c>
      <c r="J20" s="44"/>
      <c r="K20" s="40">
        <v>62967906.819999993</v>
      </c>
    </row>
    <row r="21" spans="1:11" ht="9.75" customHeight="1" x14ac:dyDescent="0.25">
      <c r="A21" s="43"/>
      <c r="B21" s="39" t="s">
        <v>8</v>
      </c>
      <c r="C21" s="39"/>
      <c r="D21" s="40">
        <v>172257744.96000001</v>
      </c>
      <c r="F21" s="40"/>
      <c r="G21" s="40"/>
      <c r="H21" s="39"/>
      <c r="I21" s="44" t="s">
        <v>67</v>
      </c>
      <c r="J21" s="44"/>
      <c r="K21" s="40">
        <v>43917590.399999999</v>
      </c>
    </row>
    <row r="22" spans="1:11" ht="9.75" customHeight="1" x14ac:dyDescent="0.25">
      <c r="A22" s="43"/>
      <c r="B22" s="47" t="s">
        <v>9</v>
      </c>
      <c r="C22" s="47"/>
      <c r="D22" s="40">
        <v>86128903.079999998</v>
      </c>
      <c r="E22" s="40"/>
      <c r="F22" s="40"/>
      <c r="G22" s="40"/>
      <c r="H22" s="39"/>
      <c r="I22" s="44" t="s">
        <v>68</v>
      </c>
      <c r="J22" s="44"/>
      <c r="K22" s="40">
        <v>1160735205.5699999</v>
      </c>
    </row>
    <row r="23" spans="1:11" ht="9.75" customHeight="1" x14ac:dyDescent="0.25">
      <c r="A23" s="43"/>
      <c r="B23" s="39" t="s">
        <v>10</v>
      </c>
      <c r="C23" s="39"/>
      <c r="D23" s="40">
        <v>43271502.899999999</v>
      </c>
      <c r="E23" s="40"/>
      <c r="F23" s="40"/>
      <c r="G23" s="40"/>
      <c r="H23" s="39"/>
      <c r="I23" s="44" t="s">
        <v>69</v>
      </c>
      <c r="J23" s="44"/>
      <c r="K23" s="40">
        <v>437666239.35000002</v>
      </c>
    </row>
    <row r="24" spans="1:11" ht="9.75" customHeight="1" x14ac:dyDescent="0.25">
      <c r="A24" s="43"/>
      <c r="B24" s="47" t="s">
        <v>11</v>
      </c>
      <c r="C24" s="47"/>
      <c r="D24" s="40">
        <v>19511293.200000003</v>
      </c>
      <c r="E24" s="40"/>
      <c r="F24" s="40"/>
      <c r="G24" s="40"/>
      <c r="H24" s="39"/>
      <c r="I24" s="44" t="s">
        <v>70</v>
      </c>
      <c r="J24" s="44"/>
      <c r="K24" s="40">
        <v>217617727.84999999</v>
      </c>
    </row>
    <row r="25" spans="1:11" ht="9.75" customHeight="1" x14ac:dyDescent="0.25">
      <c r="A25" s="43"/>
      <c r="B25" s="45" t="s">
        <v>199</v>
      </c>
      <c r="C25" s="45"/>
      <c r="D25" s="40">
        <v>234811602.81999999</v>
      </c>
      <c r="E25" s="40">
        <f>SUM(D9:D25)</f>
        <v>2797447725.0099998</v>
      </c>
      <c r="F25" s="40"/>
      <c r="G25" s="40"/>
      <c r="H25" s="48"/>
      <c r="I25" s="44" t="s">
        <v>71</v>
      </c>
      <c r="J25" s="44"/>
      <c r="K25" s="40">
        <v>13181658.77</v>
      </c>
    </row>
    <row r="26" spans="1:11" ht="9.75" customHeight="1" x14ac:dyDescent="0.25">
      <c r="A26" s="43"/>
      <c r="H26" s="48"/>
      <c r="I26" s="44" t="s">
        <v>72</v>
      </c>
      <c r="J26" s="44"/>
      <c r="K26" s="40">
        <v>6367503.0200000005</v>
      </c>
    </row>
    <row r="27" spans="1:11" ht="9.75" customHeight="1" x14ac:dyDescent="0.25">
      <c r="H27" s="48"/>
      <c r="I27" s="44" t="s">
        <v>73</v>
      </c>
      <c r="J27" s="44"/>
      <c r="K27" s="40">
        <v>626503067.69000006</v>
      </c>
    </row>
    <row r="28" spans="1:11" ht="9.75" customHeight="1" x14ac:dyDescent="0.25">
      <c r="H28" s="46"/>
      <c r="I28" s="44" t="s">
        <v>74</v>
      </c>
      <c r="J28" s="44"/>
      <c r="K28" s="40">
        <v>662027871.57999992</v>
      </c>
    </row>
    <row r="29" spans="1:11" ht="9.75" customHeight="1" x14ac:dyDescent="0.25">
      <c r="A29" s="42" t="s">
        <v>12</v>
      </c>
      <c r="B29" s="39"/>
      <c r="C29" s="39"/>
      <c r="D29" s="40"/>
      <c r="H29" s="46"/>
      <c r="I29" s="44" t="s">
        <v>75</v>
      </c>
      <c r="J29" s="44"/>
      <c r="K29" s="40">
        <v>613176607.65999997</v>
      </c>
    </row>
    <row r="30" spans="1:11" ht="9.75" customHeight="1" x14ac:dyDescent="0.25">
      <c r="A30" s="39"/>
      <c r="H30" s="39"/>
      <c r="I30" s="44" t="s">
        <v>76</v>
      </c>
      <c r="J30" s="44"/>
      <c r="K30" s="40">
        <v>38804347.219999999</v>
      </c>
    </row>
    <row r="31" spans="1:11" ht="9.75" customHeight="1" x14ac:dyDescent="0.25">
      <c r="A31" s="39"/>
      <c r="B31" s="47" t="s">
        <v>13</v>
      </c>
      <c r="C31" s="47"/>
      <c r="D31" s="40">
        <v>668262861.88999999</v>
      </c>
      <c r="H31" s="39"/>
      <c r="I31" s="44" t="s">
        <v>77</v>
      </c>
      <c r="J31" s="44"/>
      <c r="K31" s="40">
        <v>40249310.370000005</v>
      </c>
    </row>
    <row r="32" spans="1:11" ht="9.75" customHeight="1" x14ac:dyDescent="0.25">
      <c r="A32" s="39"/>
      <c r="B32" s="47" t="s">
        <v>14</v>
      </c>
      <c r="C32" s="47"/>
      <c r="D32" s="40">
        <v>458280496.68000001</v>
      </c>
      <c r="H32" s="39"/>
      <c r="I32" s="44" t="s">
        <v>78</v>
      </c>
      <c r="J32" s="44"/>
      <c r="K32" s="40">
        <v>4021310.84</v>
      </c>
    </row>
    <row r="33" spans="1:11" ht="9.75" customHeight="1" x14ac:dyDescent="0.25">
      <c r="A33" s="39"/>
      <c r="B33" s="47" t="s">
        <v>15</v>
      </c>
      <c r="C33" s="47"/>
      <c r="D33" s="40">
        <v>138138849.15000001</v>
      </c>
      <c r="H33" s="46"/>
      <c r="I33" s="44" t="s">
        <v>79</v>
      </c>
      <c r="J33" s="44"/>
      <c r="K33" s="40">
        <v>2825408.5300000003</v>
      </c>
    </row>
    <row r="34" spans="1:11" ht="9.75" customHeight="1" x14ac:dyDescent="0.25">
      <c r="A34" s="39"/>
      <c r="B34" s="47" t="s">
        <v>152</v>
      </c>
      <c r="C34" s="47"/>
      <c r="D34" s="40">
        <v>138397359.64999998</v>
      </c>
      <c r="H34" s="46"/>
      <c r="I34" s="44" t="s">
        <v>80</v>
      </c>
      <c r="J34" s="44"/>
      <c r="K34" s="40">
        <v>8231343.9500000002</v>
      </c>
    </row>
    <row r="35" spans="1:11" ht="9.75" customHeight="1" x14ac:dyDescent="0.25">
      <c r="A35" s="39"/>
      <c r="B35" s="47" t="s">
        <v>16</v>
      </c>
      <c r="C35" s="47"/>
      <c r="D35" s="40">
        <v>48041560.060000002</v>
      </c>
      <c r="F35" s="40"/>
      <c r="G35" s="40"/>
      <c r="H35" s="46"/>
      <c r="I35" s="44" t="s">
        <v>81</v>
      </c>
      <c r="J35" s="44"/>
      <c r="K35" s="40">
        <v>12956080.07</v>
      </c>
    </row>
    <row r="36" spans="1:11" ht="9.75" customHeight="1" x14ac:dyDescent="0.25">
      <c r="A36" s="39"/>
      <c r="B36" s="47" t="s">
        <v>17</v>
      </c>
      <c r="C36" s="47"/>
      <c r="D36" s="40">
        <v>1790934966.5</v>
      </c>
      <c r="F36" s="40"/>
      <c r="G36" s="40"/>
      <c r="H36" s="46"/>
      <c r="I36" s="44" t="s">
        <v>82</v>
      </c>
      <c r="J36" s="44"/>
      <c r="K36" s="40">
        <v>6179111.9199999999</v>
      </c>
    </row>
    <row r="37" spans="1:11" ht="9.75" customHeight="1" x14ac:dyDescent="0.25">
      <c r="A37" s="39"/>
      <c r="B37" s="49" t="s">
        <v>18</v>
      </c>
      <c r="C37" s="49"/>
      <c r="D37" s="40">
        <v>232069432.89000002</v>
      </c>
      <c r="F37" s="40"/>
      <c r="G37" s="40"/>
      <c r="H37" s="46"/>
      <c r="I37" s="44" t="s">
        <v>83</v>
      </c>
      <c r="J37" s="44"/>
      <c r="K37" s="40">
        <v>13914427.35</v>
      </c>
    </row>
    <row r="38" spans="1:11" ht="9.75" customHeight="1" x14ac:dyDescent="0.25">
      <c r="B38" s="47" t="s">
        <v>7</v>
      </c>
      <c r="C38" s="47"/>
      <c r="D38" s="40">
        <v>50002930.060000002</v>
      </c>
      <c r="E38" s="40">
        <f>SUM(D31:D38)</f>
        <v>3524128456.8799996</v>
      </c>
      <c r="F38" s="40"/>
      <c r="G38" s="40"/>
      <c r="H38" s="46"/>
      <c r="I38" s="44" t="s">
        <v>84</v>
      </c>
      <c r="J38" s="44"/>
      <c r="K38" s="40">
        <v>72476508.849999994</v>
      </c>
    </row>
    <row r="39" spans="1:11" ht="9.75" customHeight="1" x14ac:dyDescent="0.25">
      <c r="F39" s="40"/>
      <c r="G39" s="40"/>
      <c r="H39" s="46"/>
      <c r="I39" s="44" t="s">
        <v>85</v>
      </c>
      <c r="J39" s="44"/>
      <c r="K39" s="40">
        <v>1966310.83</v>
      </c>
    </row>
    <row r="40" spans="1:11" ht="9.75" customHeight="1" x14ac:dyDescent="0.25">
      <c r="F40" s="40"/>
      <c r="G40" s="40"/>
      <c r="H40" s="46"/>
      <c r="I40" s="44" t="s">
        <v>87</v>
      </c>
      <c r="J40" s="44"/>
      <c r="K40" s="40">
        <v>7406652.5600000005</v>
      </c>
    </row>
    <row r="41" spans="1:11" ht="9.75" customHeight="1" x14ac:dyDescent="0.25">
      <c r="H41" s="46"/>
      <c r="I41" s="44" t="s">
        <v>88</v>
      </c>
      <c r="J41" s="44"/>
      <c r="K41" s="40">
        <v>9820321.0099999998</v>
      </c>
    </row>
    <row r="42" spans="1:11" ht="9.75" customHeight="1" x14ac:dyDescent="0.25">
      <c r="A42" s="42" t="s">
        <v>19</v>
      </c>
      <c r="B42" s="47"/>
      <c r="C42" s="47"/>
      <c r="D42" s="40"/>
      <c r="H42" s="46"/>
      <c r="I42" s="44" t="s">
        <v>89</v>
      </c>
      <c r="J42" s="44"/>
      <c r="K42" s="40">
        <v>6017147.7100000009</v>
      </c>
    </row>
    <row r="43" spans="1:11" ht="9.75" customHeight="1" x14ac:dyDescent="0.25">
      <c r="A43" s="39"/>
      <c r="H43" s="46"/>
      <c r="I43" s="44" t="s">
        <v>166</v>
      </c>
      <c r="J43" s="44"/>
      <c r="K43" s="40">
        <v>66230481.579999998</v>
      </c>
    </row>
    <row r="44" spans="1:11" ht="9.75" customHeight="1" x14ac:dyDescent="0.25">
      <c r="A44" s="39"/>
      <c r="B44" s="47" t="s">
        <v>20</v>
      </c>
      <c r="C44" s="47"/>
      <c r="D44" s="40">
        <v>1903897.52</v>
      </c>
      <c r="F44" s="40"/>
      <c r="G44" s="40"/>
      <c r="H44" s="46"/>
      <c r="I44" s="44" t="s">
        <v>90</v>
      </c>
      <c r="J44" s="44"/>
      <c r="K44" s="40">
        <v>5233845.040000001</v>
      </c>
    </row>
    <row r="45" spans="1:11" ht="9.75" customHeight="1" x14ac:dyDescent="0.25">
      <c r="A45" s="39"/>
      <c r="B45" s="47" t="s">
        <v>164</v>
      </c>
      <c r="C45" s="47"/>
      <c r="D45" s="40">
        <v>63860883.159999996</v>
      </c>
      <c r="F45" s="40"/>
      <c r="G45" s="40"/>
      <c r="H45" s="46"/>
      <c r="I45" s="44" t="s">
        <v>200</v>
      </c>
      <c r="J45" s="44"/>
      <c r="K45" s="40">
        <v>5312978.8</v>
      </c>
    </row>
    <row r="46" spans="1:11" ht="9.75" customHeight="1" x14ac:dyDescent="0.25">
      <c r="B46" s="47" t="s">
        <v>21</v>
      </c>
      <c r="C46" s="47"/>
      <c r="D46" s="40">
        <v>8051515.0800000001</v>
      </c>
      <c r="E46" s="40">
        <f>SUM(D42:D46)</f>
        <v>73816295.760000005</v>
      </c>
      <c r="F46" s="40"/>
      <c r="G46" s="40"/>
      <c r="H46" s="46"/>
      <c r="I46" s="44" t="s">
        <v>91</v>
      </c>
      <c r="J46" s="44"/>
      <c r="K46" s="40">
        <v>1172395.21</v>
      </c>
    </row>
    <row r="47" spans="1:11" ht="9.75" customHeight="1" x14ac:dyDescent="0.25">
      <c r="F47" s="40"/>
      <c r="G47" s="40"/>
      <c r="H47" s="46"/>
      <c r="I47" s="44" t="s">
        <v>92</v>
      </c>
      <c r="J47" s="44"/>
      <c r="K47" s="40">
        <v>40131992.270000003</v>
      </c>
    </row>
    <row r="48" spans="1:11" ht="9.75" customHeight="1" x14ac:dyDescent="0.25">
      <c r="H48" s="46"/>
      <c r="I48" s="44" t="s">
        <v>93</v>
      </c>
      <c r="J48" s="44"/>
      <c r="K48" s="40">
        <v>171473130.09999999</v>
      </c>
    </row>
    <row r="49" spans="1:12" ht="9.75" customHeight="1" x14ac:dyDescent="0.25">
      <c r="H49" s="46"/>
      <c r="I49" s="44" t="s">
        <v>94</v>
      </c>
      <c r="J49" s="44"/>
      <c r="K49" s="40">
        <v>65340249.560000002</v>
      </c>
      <c r="L49" s="50">
        <f>SUM(K8:K49)</f>
        <v>11185051805.220001</v>
      </c>
    </row>
    <row r="50" spans="1:12" ht="9.75" customHeight="1" x14ac:dyDescent="0.25">
      <c r="A50" s="42" t="s">
        <v>22</v>
      </c>
      <c r="B50" s="39"/>
      <c r="C50" s="39"/>
      <c r="D50" s="40"/>
      <c r="H50" s="46"/>
      <c r="I50" s="44"/>
      <c r="J50" s="44"/>
      <c r="K50" s="40"/>
      <c r="L50" s="50"/>
    </row>
    <row r="51" spans="1:12" ht="9.75" customHeight="1" x14ac:dyDescent="0.25">
      <c r="A51" s="39"/>
      <c r="H51" s="42" t="s">
        <v>168</v>
      </c>
      <c r="I51" s="39"/>
    </row>
    <row r="52" spans="1:12" ht="9.75" customHeight="1" x14ac:dyDescent="0.25">
      <c r="A52" s="39"/>
      <c r="B52" s="47" t="s">
        <v>23</v>
      </c>
      <c r="C52" s="47"/>
      <c r="D52" s="40">
        <v>60724735.570000008</v>
      </c>
      <c r="H52" s="39"/>
      <c r="I52" s="44" t="s">
        <v>95</v>
      </c>
      <c r="J52" s="44"/>
      <c r="K52" s="40">
        <v>14739167.23</v>
      </c>
    </row>
    <row r="53" spans="1:12" ht="9.75" customHeight="1" x14ac:dyDescent="0.25">
      <c r="A53" s="39"/>
      <c r="B53" s="47" t="s">
        <v>137</v>
      </c>
      <c r="C53" s="47"/>
      <c r="D53" s="40">
        <v>34975856.869999997</v>
      </c>
      <c r="H53" s="39"/>
      <c r="I53" s="44" t="s">
        <v>111</v>
      </c>
      <c r="J53" s="44"/>
      <c r="K53" s="40">
        <v>36502672.549999997</v>
      </c>
    </row>
    <row r="54" spans="1:12" ht="9.75" customHeight="1" x14ac:dyDescent="0.25">
      <c r="A54" s="39"/>
      <c r="B54" s="47" t="s">
        <v>24</v>
      </c>
      <c r="C54" s="47"/>
      <c r="D54" s="40">
        <v>27385893.98</v>
      </c>
      <c r="H54" s="39"/>
      <c r="I54" s="44" t="s">
        <v>96</v>
      </c>
      <c r="J54" s="44"/>
      <c r="K54" s="40">
        <v>39582697.969999999</v>
      </c>
    </row>
    <row r="55" spans="1:12" ht="9.75" customHeight="1" x14ac:dyDescent="0.25">
      <c r="A55" s="39"/>
      <c r="B55" s="47" t="s">
        <v>201</v>
      </c>
      <c r="C55" s="47"/>
      <c r="D55" s="40">
        <v>2485987.9299999997</v>
      </c>
      <c r="H55" s="39"/>
      <c r="I55" s="44" t="s">
        <v>161</v>
      </c>
      <c r="J55" s="44"/>
      <c r="K55" s="40">
        <v>90672227.709999993</v>
      </c>
      <c r="L55" s="50"/>
    </row>
    <row r="56" spans="1:12" ht="9.75" customHeight="1" x14ac:dyDescent="0.25">
      <c r="A56" s="39"/>
      <c r="B56" s="47" t="s">
        <v>202</v>
      </c>
      <c r="C56" s="47"/>
      <c r="D56" s="40">
        <v>2495332.56</v>
      </c>
      <c r="H56" s="39"/>
      <c r="I56" s="44" t="s">
        <v>97</v>
      </c>
      <c r="J56" s="44"/>
      <c r="K56" s="40">
        <v>18717514.100000001</v>
      </c>
      <c r="L56" s="50"/>
    </row>
    <row r="57" spans="1:12" ht="9.75" customHeight="1" x14ac:dyDescent="0.25">
      <c r="A57" s="39"/>
      <c r="B57" s="47" t="s">
        <v>138</v>
      </c>
      <c r="C57" s="47"/>
      <c r="D57" s="40">
        <v>92514544</v>
      </c>
      <c r="H57" s="39"/>
      <c r="I57" s="44" t="s">
        <v>98</v>
      </c>
      <c r="J57" s="44"/>
      <c r="K57" s="40">
        <v>23416485.25</v>
      </c>
      <c r="L57" s="50"/>
    </row>
    <row r="58" spans="1:12" ht="9.75" customHeight="1" x14ac:dyDescent="0.25">
      <c r="A58" s="39"/>
      <c r="B58" s="47" t="s">
        <v>157</v>
      </c>
      <c r="C58" s="47"/>
      <c r="D58" s="40">
        <v>15069250</v>
      </c>
      <c r="E58" s="50"/>
      <c r="H58" s="39"/>
      <c r="I58" s="44" t="s">
        <v>99</v>
      </c>
      <c r="J58" s="44"/>
      <c r="K58" s="40">
        <v>1785855.95</v>
      </c>
      <c r="L58" s="50"/>
    </row>
    <row r="59" spans="1:12" ht="9.75" customHeight="1" x14ac:dyDescent="0.25">
      <c r="A59" s="39"/>
      <c r="B59" s="47" t="s">
        <v>25</v>
      </c>
      <c r="C59" s="47"/>
      <c r="D59" s="40">
        <v>837355586.43999994</v>
      </c>
      <c r="E59" s="50"/>
      <c r="H59" s="39"/>
      <c r="I59" s="44" t="s">
        <v>100</v>
      </c>
      <c r="J59" s="44"/>
      <c r="K59" s="40">
        <v>561232.28</v>
      </c>
      <c r="L59" s="50"/>
    </row>
    <row r="60" spans="1:12" ht="9.75" customHeight="1" x14ac:dyDescent="0.25">
      <c r="A60" s="39"/>
      <c r="B60" s="47" t="s">
        <v>175</v>
      </c>
      <c r="C60" s="47"/>
      <c r="D60" s="40">
        <v>3500000</v>
      </c>
      <c r="E60" s="50">
        <f>SUM(D52:D60)</f>
        <v>1076507187.3499999</v>
      </c>
      <c r="H60" s="39"/>
      <c r="I60" s="44" t="s">
        <v>147</v>
      </c>
      <c r="J60" s="44"/>
      <c r="K60" s="40">
        <v>16413434.84</v>
      </c>
      <c r="L60" s="50"/>
    </row>
    <row r="61" spans="1:12" ht="9.75" customHeight="1" x14ac:dyDescent="0.25">
      <c r="A61" s="39"/>
      <c r="B61" s="47"/>
      <c r="C61" s="47"/>
      <c r="D61" s="40"/>
      <c r="H61" s="39"/>
      <c r="I61" s="44" t="s">
        <v>162</v>
      </c>
      <c r="J61" s="44"/>
      <c r="K61" s="40">
        <v>8822852.3200000003</v>
      </c>
      <c r="L61" s="50"/>
    </row>
    <row r="62" spans="1:12" ht="9.75" customHeight="1" x14ac:dyDescent="0.25">
      <c r="H62" s="39"/>
      <c r="I62" s="44" t="s">
        <v>144</v>
      </c>
      <c r="J62" s="44"/>
      <c r="K62" s="40">
        <v>21140983.310000002</v>
      </c>
      <c r="L62" s="40"/>
    </row>
    <row r="63" spans="1:12" ht="9.75" customHeight="1" x14ac:dyDescent="0.25">
      <c r="I63" s="44" t="s">
        <v>139</v>
      </c>
      <c r="J63" s="44"/>
      <c r="K63" s="40">
        <v>18558265.199999999</v>
      </c>
      <c r="L63" s="50"/>
    </row>
    <row r="64" spans="1:12" ht="9.75" customHeight="1" x14ac:dyDescent="0.25">
      <c r="A64" s="42" t="s">
        <v>26</v>
      </c>
      <c r="B64" s="39"/>
      <c r="C64" s="39"/>
      <c r="D64" s="40"/>
      <c r="E64" s="40"/>
      <c r="I64" s="44" t="s">
        <v>185</v>
      </c>
      <c r="J64" s="44"/>
      <c r="K64" s="40">
        <v>32439000</v>
      </c>
      <c r="L64" s="50"/>
    </row>
    <row r="65" spans="1:12" ht="9.75" customHeight="1" x14ac:dyDescent="0.25">
      <c r="A65" s="39"/>
      <c r="I65" s="44" t="s">
        <v>186</v>
      </c>
      <c r="J65" s="44"/>
      <c r="K65" s="40">
        <v>6539200</v>
      </c>
      <c r="L65" s="50">
        <f>SUM(K52:K65)</f>
        <v>329891588.70999998</v>
      </c>
    </row>
    <row r="66" spans="1:12" ht="9.75" customHeight="1" x14ac:dyDescent="0.25">
      <c r="A66" s="39"/>
      <c r="B66" s="47" t="s">
        <v>27</v>
      </c>
      <c r="C66" s="47"/>
      <c r="D66" s="40">
        <v>7768829663</v>
      </c>
      <c r="E66" s="40"/>
      <c r="I66" s="44"/>
      <c r="J66" s="44"/>
      <c r="K66" s="40"/>
      <c r="L66" s="50"/>
    </row>
    <row r="67" spans="1:12" ht="9.75" customHeight="1" x14ac:dyDescent="0.25">
      <c r="B67" s="47" t="s">
        <v>28</v>
      </c>
      <c r="C67" s="47"/>
      <c r="D67" s="40">
        <v>381375518</v>
      </c>
      <c r="H67" s="42" t="s">
        <v>169</v>
      </c>
      <c r="I67" s="39"/>
      <c r="J67" s="44"/>
    </row>
    <row r="68" spans="1:12" ht="9.75" customHeight="1" x14ac:dyDescent="0.25">
      <c r="A68" s="39"/>
      <c r="B68" s="47" t="s">
        <v>29</v>
      </c>
      <c r="C68" s="47"/>
      <c r="D68" s="40">
        <v>397116866</v>
      </c>
      <c r="F68" s="40"/>
      <c r="G68" s="40"/>
      <c r="H68" s="39"/>
      <c r="I68" s="44" t="s">
        <v>58</v>
      </c>
      <c r="J68" s="44"/>
      <c r="K68" s="40">
        <v>8858102.8000000007</v>
      </c>
    </row>
    <row r="69" spans="1:12" ht="9.75" customHeight="1" x14ac:dyDescent="0.25">
      <c r="A69" s="39"/>
      <c r="B69" s="47" t="s">
        <v>30</v>
      </c>
      <c r="C69" s="47"/>
      <c r="D69" s="40">
        <v>228914697</v>
      </c>
      <c r="F69" s="40"/>
      <c r="G69" s="40"/>
      <c r="H69" s="39"/>
      <c r="I69" s="44" t="s">
        <v>101</v>
      </c>
      <c r="J69" s="44"/>
      <c r="K69" s="40">
        <v>87166118.129999995</v>
      </c>
    </row>
    <row r="70" spans="1:12" ht="9.75" customHeight="1" x14ac:dyDescent="0.25">
      <c r="A70" s="39"/>
      <c r="B70" s="47" t="s">
        <v>31</v>
      </c>
      <c r="C70" s="47"/>
      <c r="D70" s="40">
        <v>222901358</v>
      </c>
      <c r="F70" s="40"/>
      <c r="G70" s="40"/>
      <c r="H70" s="39"/>
      <c r="I70" s="44" t="s">
        <v>102</v>
      </c>
      <c r="J70" s="44"/>
      <c r="K70" s="40">
        <v>23431220.109999999</v>
      </c>
    </row>
    <row r="71" spans="1:12" ht="9.75" customHeight="1" x14ac:dyDescent="0.25">
      <c r="A71" s="39"/>
      <c r="B71" s="47" t="s">
        <v>32</v>
      </c>
      <c r="C71" s="47"/>
      <c r="D71" s="40">
        <v>1014819382</v>
      </c>
      <c r="F71" s="40"/>
      <c r="G71" s="40"/>
      <c r="H71" s="39"/>
      <c r="I71" s="44" t="s">
        <v>145</v>
      </c>
      <c r="J71" s="44"/>
      <c r="K71" s="40">
        <v>93757.16</v>
      </c>
    </row>
    <row r="72" spans="1:12" ht="9.75" customHeight="1" x14ac:dyDescent="0.25">
      <c r="B72" s="47" t="s">
        <v>33</v>
      </c>
      <c r="C72" s="47"/>
      <c r="D72" s="40">
        <v>84491093</v>
      </c>
      <c r="E72" s="40">
        <f>SUM(D66:D72)</f>
        <v>10098448577</v>
      </c>
      <c r="F72" s="40"/>
      <c r="G72" s="40"/>
      <c r="H72" s="39"/>
      <c r="I72" s="44" t="s">
        <v>173</v>
      </c>
      <c r="J72" s="44"/>
      <c r="K72" s="40">
        <v>11496665.85</v>
      </c>
    </row>
    <row r="73" spans="1:12" ht="9.75" customHeight="1" x14ac:dyDescent="0.25">
      <c r="F73" s="40"/>
      <c r="G73" s="40"/>
      <c r="H73" s="39"/>
      <c r="I73" s="44" t="s">
        <v>94</v>
      </c>
      <c r="J73" s="44"/>
      <c r="K73" s="40">
        <v>273016981.06</v>
      </c>
      <c r="L73" s="50">
        <f>SUM(K68:K73)</f>
        <v>404062845.11000001</v>
      </c>
    </row>
    <row r="74" spans="1:12" ht="9.75" customHeight="1" x14ac:dyDescent="0.25">
      <c r="F74" s="40"/>
      <c r="G74" s="40"/>
      <c r="H74" s="51"/>
    </row>
    <row r="75" spans="1:12" ht="9.75" customHeight="1" x14ac:dyDescent="0.25">
      <c r="H75" s="42" t="s">
        <v>170</v>
      </c>
      <c r="I75" s="39"/>
      <c r="J75" s="44"/>
      <c r="K75" s="40"/>
    </row>
    <row r="76" spans="1:12" ht="9.75" customHeight="1" x14ac:dyDescent="0.25">
      <c r="A76" s="42" t="s">
        <v>34</v>
      </c>
      <c r="B76" s="39"/>
      <c r="C76" s="39"/>
      <c r="D76" s="40"/>
      <c r="H76" s="46"/>
      <c r="I76" s="44" t="s">
        <v>58</v>
      </c>
      <c r="J76" s="44"/>
      <c r="K76" s="40">
        <v>5663589.29</v>
      </c>
    </row>
    <row r="77" spans="1:12" ht="9.75" customHeight="1" x14ac:dyDescent="0.25">
      <c r="A77" s="39"/>
      <c r="H77" s="39"/>
      <c r="I77" s="44" t="s">
        <v>103</v>
      </c>
      <c r="J77" s="44"/>
      <c r="K77" s="40">
        <v>650041161.02999997</v>
      </c>
    </row>
    <row r="78" spans="1:12" ht="9.75" customHeight="1" x14ac:dyDescent="0.25">
      <c r="A78" s="39"/>
      <c r="B78" s="39" t="s">
        <v>35</v>
      </c>
      <c r="C78" s="39"/>
      <c r="D78" s="40">
        <v>216489141</v>
      </c>
      <c r="H78" s="39"/>
      <c r="I78" s="44" t="s">
        <v>140</v>
      </c>
      <c r="J78" s="44"/>
      <c r="K78" s="40">
        <v>692201723.1500001</v>
      </c>
    </row>
    <row r="79" spans="1:12" ht="9.75" customHeight="1" x14ac:dyDescent="0.25">
      <c r="A79" s="39"/>
      <c r="B79" s="39" t="s">
        <v>36</v>
      </c>
      <c r="C79" s="39"/>
      <c r="D79" s="40">
        <v>408709671</v>
      </c>
      <c r="H79" s="39"/>
      <c r="I79" s="44" t="s">
        <v>104</v>
      </c>
      <c r="J79" s="44"/>
      <c r="K79" s="40">
        <v>892421993.91999984</v>
      </c>
    </row>
    <row r="80" spans="1:12" ht="9.75" customHeight="1" x14ac:dyDescent="0.25">
      <c r="A80" s="39"/>
      <c r="B80" s="39" t="s">
        <v>37</v>
      </c>
      <c r="C80" s="39"/>
      <c r="D80" s="40">
        <v>859198572</v>
      </c>
      <c r="H80" s="39"/>
      <c r="I80" s="44" t="s">
        <v>188</v>
      </c>
      <c r="J80" s="44"/>
      <c r="K80" s="40">
        <v>1946231.85</v>
      </c>
      <c r="L80" s="50"/>
    </row>
    <row r="81" spans="1:13" ht="9.75" customHeight="1" x14ac:dyDescent="0.25">
      <c r="A81" s="39"/>
      <c r="B81" s="39" t="s">
        <v>38</v>
      </c>
      <c r="C81" s="39"/>
      <c r="D81" s="40">
        <v>84601813</v>
      </c>
      <c r="F81" s="40"/>
      <c r="G81" s="40"/>
      <c r="H81" s="39"/>
      <c r="I81" s="44" t="s">
        <v>189</v>
      </c>
      <c r="J81" s="44"/>
      <c r="K81" s="40">
        <v>750000</v>
      </c>
      <c r="L81" s="50"/>
    </row>
    <row r="82" spans="1:13" ht="9.75" customHeight="1" x14ac:dyDescent="0.25">
      <c r="A82" s="39"/>
      <c r="B82" s="39" t="s">
        <v>39</v>
      </c>
      <c r="C82" s="39"/>
      <c r="D82" s="40">
        <v>4470768950.0599995</v>
      </c>
      <c r="F82" s="40"/>
      <c r="G82" s="40"/>
      <c r="H82" s="39"/>
      <c r="I82" s="44" t="s">
        <v>190</v>
      </c>
      <c r="J82" s="44"/>
      <c r="K82" s="40">
        <v>8868000</v>
      </c>
    </row>
    <row r="83" spans="1:13" ht="9.75" customHeight="1" x14ac:dyDescent="0.25">
      <c r="A83" s="39"/>
      <c r="B83" s="39" t="s">
        <v>40</v>
      </c>
      <c r="C83" s="39"/>
      <c r="D83" s="40">
        <v>920722660.80999994</v>
      </c>
      <c r="F83" s="40"/>
      <c r="G83" s="40"/>
      <c r="H83" s="39"/>
      <c r="I83" s="44" t="s">
        <v>106</v>
      </c>
      <c r="J83" s="44"/>
      <c r="K83" s="40">
        <v>85736587.060000002</v>
      </c>
    </row>
    <row r="84" spans="1:13" ht="9.75" customHeight="1" x14ac:dyDescent="0.25">
      <c r="A84" s="39"/>
      <c r="B84" s="39" t="s">
        <v>153</v>
      </c>
      <c r="C84" s="39"/>
      <c r="D84" s="40">
        <v>66706398</v>
      </c>
      <c r="F84" s="40"/>
      <c r="G84" s="40"/>
      <c r="H84" s="39"/>
      <c r="I84" s="44" t="s">
        <v>141</v>
      </c>
      <c r="J84" s="44"/>
      <c r="K84" s="40">
        <v>4500000</v>
      </c>
      <c r="L84" s="40"/>
    </row>
    <row r="85" spans="1:13" ht="9.75" customHeight="1" x14ac:dyDescent="0.25">
      <c r="A85" s="39"/>
      <c r="B85" s="39" t="s">
        <v>41</v>
      </c>
      <c r="C85" s="39"/>
      <c r="D85" s="40">
        <v>483610518</v>
      </c>
      <c r="H85" s="39"/>
      <c r="I85" s="44" t="s">
        <v>203</v>
      </c>
      <c r="J85" s="44"/>
      <c r="K85" s="40">
        <v>331500</v>
      </c>
      <c r="L85" s="40"/>
    </row>
    <row r="86" spans="1:13" ht="9.75" customHeight="1" x14ac:dyDescent="0.25">
      <c r="A86" s="39"/>
      <c r="B86" s="39" t="s">
        <v>154</v>
      </c>
      <c r="C86" s="39"/>
      <c r="D86" s="40">
        <v>102918468</v>
      </c>
      <c r="E86" s="40">
        <f>SUM(D78:D86)</f>
        <v>7613726191.8699989</v>
      </c>
      <c r="H86" s="39"/>
      <c r="I86" s="44" t="s">
        <v>107</v>
      </c>
      <c r="J86" s="44"/>
      <c r="K86" s="40">
        <v>22502093.07</v>
      </c>
      <c r="L86" s="40"/>
    </row>
    <row r="87" spans="1:13" ht="9.75" customHeight="1" x14ac:dyDescent="0.25">
      <c r="H87" s="39"/>
      <c r="I87" s="44" t="s">
        <v>108</v>
      </c>
      <c r="J87" s="44"/>
      <c r="K87" s="40">
        <v>24263727.079999998</v>
      </c>
      <c r="L87" s="40"/>
    </row>
    <row r="88" spans="1:13" ht="9.75" customHeight="1" x14ac:dyDescent="0.25">
      <c r="H88" s="39"/>
      <c r="I88" s="44" t="s">
        <v>146</v>
      </c>
      <c r="J88" s="44"/>
      <c r="K88" s="40">
        <v>30840442.550000001</v>
      </c>
      <c r="L88" s="40">
        <f>SUM(K76:K88)</f>
        <v>2420067049</v>
      </c>
    </row>
    <row r="89" spans="1:13" ht="9.75" customHeight="1" x14ac:dyDescent="0.25">
      <c r="A89" s="39"/>
      <c r="B89" s="39"/>
      <c r="C89" s="39"/>
      <c r="D89" s="40"/>
      <c r="E89" s="40"/>
      <c r="H89" s="39"/>
      <c r="I89" s="44"/>
      <c r="J89" s="44"/>
      <c r="K89" s="40"/>
    </row>
    <row r="90" spans="1:13" ht="9.75" customHeight="1" x14ac:dyDescent="0.25">
      <c r="A90" s="42" t="s">
        <v>42</v>
      </c>
      <c r="H90" s="42" t="s">
        <v>171</v>
      </c>
      <c r="I90" s="44"/>
      <c r="J90" s="44"/>
      <c r="K90" s="40"/>
      <c r="M90" s="52" t="s">
        <v>52</v>
      </c>
    </row>
    <row r="91" spans="1:13" ht="9.75" customHeight="1" x14ac:dyDescent="0.25">
      <c r="A91" s="39"/>
      <c r="H91" s="42"/>
      <c r="I91" s="33" t="s">
        <v>214</v>
      </c>
      <c r="J91" s="44"/>
      <c r="K91" s="40">
        <v>6975972.79</v>
      </c>
      <c r="M91" s="52"/>
    </row>
    <row r="92" spans="1:13" ht="9.75" customHeight="1" x14ac:dyDescent="0.25">
      <c r="B92" s="39" t="s">
        <v>43</v>
      </c>
      <c r="C92" s="39"/>
      <c r="D92" s="40">
        <v>173801032.97999999</v>
      </c>
      <c r="H92" s="39"/>
      <c r="I92" s="44" t="s">
        <v>58</v>
      </c>
      <c r="J92" s="44"/>
      <c r="K92" s="40">
        <v>58393430.609999999</v>
      </c>
      <c r="M92" s="52"/>
    </row>
    <row r="93" spans="1:13" ht="9.75" customHeight="1" x14ac:dyDescent="0.25">
      <c r="B93" s="39" t="s">
        <v>44</v>
      </c>
      <c r="C93" s="39"/>
      <c r="D93" s="40">
        <v>821432000</v>
      </c>
      <c r="H93" s="39"/>
      <c r="I93" s="44" t="s">
        <v>110</v>
      </c>
      <c r="J93" s="44"/>
      <c r="K93" s="40">
        <v>468499655.64999998</v>
      </c>
      <c r="M93" s="52"/>
    </row>
    <row r="94" spans="1:13" ht="9.75" customHeight="1" x14ac:dyDescent="0.25">
      <c r="B94" s="39" t="s">
        <v>45</v>
      </c>
      <c r="C94" s="39"/>
      <c r="D94" s="40">
        <v>104978349</v>
      </c>
      <c r="H94" s="39"/>
      <c r="I94" s="44" t="s">
        <v>112</v>
      </c>
      <c r="J94" s="44"/>
      <c r="K94" s="40">
        <v>27625289.939999998</v>
      </c>
    </row>
    <row r="95" spans="1:13" ht="9.75" customHeight="1" x14ac:dyDescent="0.25">
      <c r="B95" s="39" t="s">
        <v>46</v>
      </c>
      <c r="C95" s="39"/>
      <c r="D95" s="40">
        <v>61431801</v>
      </c>
      <c r="H95" s="39"/>
      <c r="I95" s="44" t="s">
        <v>158</v>
      </c>
      <c r="J95" s="44"/>
      <c r="K95" s="40">
        <v>84852718.359999999</v>
      </c>
      <c r="L95" s="50"/>
    </row>
    <row r="96" spans="1:13" ht="9.75" customHeight="1" x14ac:dyDescent="0.25">
      <c r="B96" s="39" t="s">
        <v>156</v>
      </c>
      <c r="C96" s="39"/>
      <c r="D96" s="40">
        <v>189545212.71000001</v>
      </c>
      <c r="H96" s="39"/>
      <c r="I96" s="44" t="s">
        <v>114</v>
      </c>
      <c r="J96" s="44"/>
      <c r="K96" s="40">
        <v>2230689.84</v>
      </c>
    </row>
    <row r="97" spans="1:12" ht="9.75" customHeight="1" x14ac:dyDescent="0.25">
      <c r="A97" s="39"/>
      <c r="B97" s="39" t="s">
        <v>204</v>
      </c>
      <c r="C97" s="39"/>
      <c r="D97" s="40">
        <v>2500000</v>
      </c>
      <c r="H97" s="39"/>
      <c r="I97" s="44" t="s">
        <v>115</v>
      </c>
      <c r="J97" s="44"/>
      <c r="K97" s="40">
        <v>7410834.6600000001</v>
      </c>
    </row>
    <row r="98" spans="1:12" ht="9.75" customHeight="1" x14ac:dyDescent="0.25">
      <c r="A98" s="39"/>
      <c r="B98" s="39" t="s">
        <v>205</v>
      </c>
      <c r="C98" s="39"/>
      <c r="D98" s="40">
        <v>3539200</v>
      </c>
      <c r="E98" s="50">
        <f>SUM(D92:D98)</f>
        <v>1357227595.6900001</v>
      </c>
      <c r="H98" s="39"/>
      <c r="I98" s="44" t="s">
        <v>116</v>
      </c>
      <c r="J98" s="44"/>
      <c r="K98" s="40">
        <v>1050112822.9799999</v>
      </c>
      <c r="L98" s="50"/>
    </row>
    <row r="99" spans="1:12" ht="9.75" customHeight="1" x14ac:dyDescent="0.25">
      <c r="G99" s="40"/>
      <c r="H99" s="39"/>
      <c r="I99" s="44" t="s">
        <v>149</v>
      </c>
      <c r="J99" s="44"/>
      <c r="K99" s="40">
        <v>28479631.780000001</v>
      </c>
    </row>
    <row r="100" spans="1:12" ht="9.75" customHeight="1" x14ac:dyDescent="0.25">
      <c r="F100" s="40"/>
      <c r="G100" s="40"/>
      <c r="H100" s="39"/>
      <c r="I100" s="44" t="s">
        <v>113</v>
      </c>
      <c r="J100" s="44"/>
      <c r="K100" s="40">
        <v>30699863.890000001</v>
      </c>
    </row>
    <row r="101" spans="1:12" ht="9.75" customHeight="1" x14ac:dyDescent="0.25">
      <c r="F101" s="40"/>
      <c r="G101" s="40"/>
      <c r="H101" s="39"/>
      <c r="I101" s="44" t="s">
        <v>117</v>
      </c>
      <c r="J101" s="44"/>
      <c r="K101" s="40">
        <v>201751963.80000001</v>
      </c>
      <c r="L101" s="40"/>
    </row>
    <row r="102" spans="1:12" ht="9.75" customHeight="1" x14ac:dyDescent="0.25">
      <c r="A102" s="39"/>
      <c r="B102" s="39"/>
      <c r="C102" s="39"/>
      <c r="D102" s="40"/>
      <c r="F102" s="40"/>
      <c r="G102" s="40"/>
      <c r="H102" s="39"/>
      <c r="I102" s="44" t="s">
        <v>118</v>
      </c>
      <c r="J102" s="44"/>
      <c r="K102" s="40">
        <v>95738192.739999995</v>
      </c>
    </row>
    <row r="103" spans="1:12" ht="9.75" customHeight="1" x14ac:dyDescent="0.25">
      <c r="A103" s="39"/>
      <c r="B103" s="39"/>
      <c r="C103" s="39"/>
      <c r="D103" s="40"/>
      <c r="H103" s="39"/>
      <c r="I103" s="44" t="s">
        <v>71</v>
      </c>
      <c r="J103" s="44"/>
      <c r="K103" s="40">
        <v>2101499.4699999997</v>
      </c>
    </row>
    <row r="104" spans="1:12" ht="9.75" customHeight="1" x14ac:dyDescent="0.25">
      <c r="H104" s="39"/>
      <c r="I104" s="44" t="s">
        <v>75</v>
      </c>
      <c r="J104" s="44"/>
      <c r="K104" s="40">
        <v>1327128230.76</v>
      </c>
    </row>
    <row r="105" spans="1:12" ht="9.75" customHeight="1" x14ac:dyDescent="0.25">
      <c r="A105" s="53" t="s">
        <v>48</v>
      </c>
      <c r="B105" s="39"/>
      <c r="C105" s="39"/>
      <c r="E105" s="54">
        <v>955798709.51999998</v>
      </c>
      <c r="H105" s="39"/>
      <c r="I105" s="44" t="s">
        <v>86</v>
      </c>
      <c r="J105" s="44"/>
      <c r="K105" s="40">
        <v>76210144.709999993</v>
      </c>
    </row>
    <row r="106" spans="1:12" ht="9.75" customHeight="1" x14ac:dyDescent="0.25">
      <c r="H106" s="39"/>
      <c r="I106" s="44" t="s">
        <v>105</v>
      </c>
      <c r="J106" s="44"/>
      <c r="K106" s="40">
        <v>3063083.42</v>
      </c>
    </row>
    <row r="107" spans="1:12" ht="9.75" customHeight="1" x14ac:dyDescent="0.25">
      <c r="H107" s="39"/>
      <c r="I107" s="44" t="s">
        <v>119</v>
      </c>
      <c r="J107" s="44"/>
      <c r="K107" s="40">
        <v>1094221471.4099998</v>
      </c>
    </row>
    <row r="108" spans="1:12" ht="9.75" customHeight="1" x14ac:dyDescent="0.25">
      <c r="H108" s="39"/>
      <c r="I108" s="44" t="s">
        <v>120</v>
      </c>
      <c r="J108" s="44"/>
      <c r="K108" s="40">
        <v>218324.59999999998</v>
      </c>
    </row>
    <row r="109" spans="1:12" ht="9.75" customHeight="1" x14ac:dyDescent="0.25">
      <c r="H109" s="39"/>
      <c r="I109" s="44" t="s">
        <v>121</v>
      </c>
      <c r="J109" s="44"/>
      <c r="K109" s="40">
        <v>273475413.85000002</v>
      </c>
    </row>
    <row r="110" spans="1:12" ht="9.75" customHeight="1" x14ac:dyDescent="0.25">
      <c r="H110" s="39"/>
      <c r="I110" s="44" t="s">
        <v>122</v>
      </c>
      <c r="J110" s="44"/>
      <c r="K110" s="40">
        <v>18949396.699999999</v>
      </c>
    </row>
    <row r="111" spans="1:12" ht="9.75" customHeight="1" x14ac:dyDescent="0.25">
      <c r="I111" s="44" t="s">
        <v>123</v>
      </c>
      <c r="J111" s="44"/>
      <c r="K111" s="40">
        <v>14741679.399999999</v>
      </c>
    </row>
    <row r="112" spans="1:12" ht="9.75" customHeight="1" x14ac:dyDescent="0.25">
      <c r="A112" s="42" t="s">
        <v>49</v>
      </c>
      <c r="I112" s="44" t="s">
        <v>109</v>
      </c>
      <c r="J112" s="44"/>
      <c r="K112" s="40">
        <v>4075120658.9500003</v>
      </c>
    </row>
    <row r="113" spans="1:13" ht="9.75" customHeight="1" x14ac:dyDescent="0.25">
      <c r="I113" s="44" t="s">
        <v>94</v>
      </c>
      <c r="J113" s="44"/>
      <c r="K113" s="40">
        <v>189545.21</v>
      </c>
      <c r="L113" s="50">
        <f>SUM(K91:K113)</f>
        <v>8948190515.5199986</v>
      </c>
    </row>
    <row r="114" spans="1:13" ht="9.75" customHeight="1" x14ac:dyDescent="0.25">
      <c r="B114" s="39" t="s">
        <v>183</v>
      </c>
      <c r="C114" s="39"/>
      <c r="D114" s="40">
        <v>2032927.25</v>
      </c>
      <c r="E114" s="50"/>
      <c r="I114" s="44"/>
      <c r="J114" s="44"/>
      <c r="K114" s="40"/>
    </row>
    <row r="115" spans="1:13" ht="9.75" customHeight="1" x14ac:dyDescent="0.25">
      <c r="B115" s="39" t="s">
        <v>184</v>
      </c>
      <c r="C115" s="39"/>
      <c r="D115" s="40">
        <v>250000</v>
      </c>
      <c r="E115" s="50">
        <f>SUM(D114:D115)</f>
        <v>2282927.25</v>
      </c>
      <c r="H115" s="42" t="s">
        <v>172</v>
      </c>
      <c r="J115" s="39"/>
    </row>
    <row r="116" spans="1:13" ht="9.75" customHeight="1" x14ac:dyDescent="0.25">
      <c r="I116" s="39" t="s">
        <v>192</v>
      </c>
      <c r="J116" s="39"/>
      <c r="K116" s="41">
        <v>20159448.129999999</v>
      </c>
    </row>
    <row r="117" spans="1:13" ht="9.75" customHeight="1" x14ac:dyDescent="0.25">
      <c r="H117" s="46"/>
      <c r="I117" s="39" t="s">
        <v>124</v>
      </c>
      <c r="J117" s="39"/>
      <c r="K117" s="41">
        <v>53501157.709999993</v>
      </c>
    </row>
    <row r="118" spans="1:13" ht="9.75" customHeight="1" x14ac:dyDescent="0.25">
      <c r="H118" s="46"/>
      <c r="I118" s="39" t="s">
        <v>125</v>
      </c>
      <c r="J118" s="39"/>
      <c r="K118" s="41">
        <v>87766340.799999997</v>
      </c>
    </row>
    <row r="119" spans="1:13" ht="9.75" customHeight="1" x14ac:dyDescent="0.25">
      <c r="I119" s="39" t="s">
        <v>126</v>
      </c>
      <c r="J119" s="39"/>
      <c r="K119" s="41">
        <v>148024.44</v>
      </c>
    </row>
    <row r="120" spans="1:13" ht="9.75" customHeight="1" x14ac:dyDescent="0.25">
      <c r="B120" s="39"/>
      <c r="C120" s="39"/>
      <c r="D120" s="40"/>
      <c r="H120" s="46"/>
      <c r="I120" s="39" t="s">
        <v>142</v>
      </c>
      <c r="J120" s="39"/>
      <c r="K120" s="41">
        <v>966.66000000000008</v>
      </c>
    </row>
    <row r="121" spans="1:13" ht="9.75" customHeight="1" x14ac:dyDescent="0.25">
      <c r="A121" s="42"/>
      <c r="H121" s="46"/>
      <c r="I121" s="39" t="s">
        <v>127</v>
      </c>
      <c r="J121" s="39"/>
      <c r="K121" s="41">
        <v>609420.55000000005</v>
      </c>
    </row>
    <row r="122" spans="1:13" ht="9.75" customHeight="1" x14ac:dyDescent="0.25">
      <c r="A122" s="39"/>
      <c r="H122" s="46"/>
      <c r="I122" s="39" t="s">
        <v>174</v>
      </c>
      <c r="J122" s="39"/>
      <c r="K122" s="41">
        <v>420483.93</v>
      </c>
      <c r="L122" s="50">
        <f>SUM(K116:K122)</f>
        <v>162605842.22</v>
      </c>
    </row>
    <row r="123" spans="1:13" ht="9.75" customHeight="1" x14ac:dyDescent="0.25">
      <c r="A123" s="39"/>
      <c r="H123" s="46"/>
      <c r="I123" s="39"/>
      <c r="K123" s="41"/>
      <c r="L123" s="50"/>
    </row>
    <row r="124" spans="1:13" ht="9.75" customHeight="1" x14ac:dyDescent="0.25">
      <c r="A124" s="39"/>
      <c r="B124" s="42" t="s">
        <v>51</v>
      </c>
      <c r="C124" s="42"/>
      <c r="F124" s="55">
        <f>SUM(E9:E126)</f>
        <v>27499383666.329998</v>
      </c>
      <c r="I124" s="42" t="s">
        <v>128</v>
      </c>
      <c r="M124" s="55">
        <f>SUM(L8:L123)</f>
        <v>23449869645.779999</v>
      </c>
    </row>
    <row r="125" spans="1:13" ht="9.75" customHeight="1" x14ac:dyDescent="0.25">
      <c r="A125" s="39"/>
      <c r="B125" s="39"/>
      <c r="C125" s="39"/>
      <c r="D125" s="40"/>
      <c r="E125" s="50"/>
    </row>
    <row r="126" spans="1:13" ht="9.75" customHeight="1" x14ac:dyDescent="0.25">
      <c r="A126" s="39"/>
      <c r="B126" s="39"/>
      <c r="C126" s="39"/>
      <c r="D126" s="40"/>
      <c r="E126" s="50"/>
      <c r="H126" s="42" t="s">
        <v>129</v>
      </c>
    </row>
    <row r="127" spans="1:13" ht="9.75" customHeight="1" x14ac:dyDescent="0.25">
      <c r="A127" s="56" t="s">
        <v>159</v>
      </c>
      <c r="D127" s="40">
        <v>195523196</v>
      </c>
      <c r="I127" s="57" t="s">
        <v>130</v>
      </c>
      <c r="J127" s="57"/>
      <c r="K127" s="41">
        <v>400720252.58999997</v>
      </c>
    </row>
    <row r="128" spans="1:13" ht="9.75" customHeight="1" x14ac:dyDescent="0.25">
      <c r="A128" s="42"/>
      <c r="B128" s="42"/>
      <c r="C128" s="42"/>
      <c r="D128" s="40"/>
      <c r="I128" s="39" t="s">
        <v>193</v>
      </c>
      <c r="J128" s="39"/>
      <c r="K128" s="41">
        <v>129530958.86999999</v>
      </c>
    </row>
    <row r="129" spans="1:13" ht="9.75" customHeight="1" x14ac:dyDescent="0.25">
      <c r="G129" s="55"/>
      <c r="I129" s="39" t="s">
        <v>143</v>
      </c>
      <c r="J129" s="39"/>
      <c r="K129" s="41">
        <v>57355640.730000004</v>
      </c>
    </row>
    <row r="130" spans="1:13" ht="9.75" customHeight="1" x14ac:dyDescent="0.25">
      <c r="B130" s="42" t="s">
        <v>206</v>
      </c>
      <c r="F130" s="50">
        <f>+F124+D127</f>
        <v>27694906862.329998</v>
      </c>
      <c r="G130" s="55"/>
      <c r="I130" s="39" t="s">
        <v>94</v>
      </c>
      <c r="J130" s="39"/>
      <c r="K130" s="40">
        <v>193951998.91</v>
      </c>
      <c r="L130" s="40">
        <f>SUM(K127:K130)</f>
        <v>781558851.0999999</v>
      </c>
    </row>
    <row r="131" spans="1:13" ht="9.75" customHeight="1" x14ac:dyDescent="0.25">
      <c r="G131" s="55"/>
      <c r="I131" s="39"/>
      <c r="J131" s="58"/>
      <c r="K131" s="40"/>
    </row>
    <row r="132" spans="1:13" ht="9.75" customHeight="1" x14ac:dyDescent="0.25">
      <c r="A132" s="39"/>
      <c r="B132" s="39"/>
      <c r="C132" s="39"/>
      <c r="D132" s="40"/>
      <c r="F132" s="40"/>
      <c r="H132" s="39"/>
      <c r="I132" s="58" t="s">
        <v>131</v>
      </c>
      <c r="J132" s="58"/>
      <c r="M132" s="55">
        <f>+M124+L130</f>
        <v>24231428496.879997</v>
      </c>
    </row>
    <row r="133" spans="1:13" ht="9.75" customHeight="1" x14ac:dyDescent="0.25">
      <c r="A133" s="42" t="s">
        <v>53</v>
      </c>
      <c r="B133" s="39"/>
      <c r="C133" s="39"/>
      <c r="D133" s="40"/>
      <c r="F133" s="40"/>
      <c r="H133" s="39"/>
    </row>
    <row r="134" spans="1:13" ht="9.75" customHeight="1" x14ac:dyDescent="0.25">
      <c r="A134" s="39"/>
      <c r="B134" s="39" t="s">
        <v>148</v>
      </c>
      <c r="C134" s="39"/>
      <c r="D134" s="40">
        <v>692457259</v>
      </c>
      <c r="E134" s="40"/>
      <c r="G134" s="40"/>
      <c r="H134" s="42" t="s">
        <v>53</v>
      </c>
      <c r="I134" s="39"/>
    </row>
    <row r="135" spans="1:13" ht="9.75" customHeight="1" x14ac:dyDescent="0.25">
      <c r="A135" s="39"/>
      <c r="B135" s="39" t="s">
        <v>136</v>
      </c>
      <c r="C135" s="39"/>
      <c r="D135" s="40">
        <v>10408925</v>
      </c>
      <c r="E135" s="40">
        <f>SUM(D134:D135)</f>
        <v>702866184</v>
      </c>
      <c r="G135" s="40"/>
      <c r="H135" s="39"/>
      <c r="I135" s="51" t="s">
        <v>148</v>
      </c>
      <c r="J135" s="58"/>
      <c r="K135" s="41"/>
      <c r="L135" s="41">
        <v>1378097753</v>
      </c>
    </row>
    <row r="136" spans="1:13" ht="9.75" customHeight="1" x14ac:dyDescent="0.25">
      <c r="A136" s="39"/>
      <c r="B136" s="39"/>
      <c r="C136" s="39"/>
      <c r="D136" s="40"/>
      <c r="E136" s="40"/>
      <c r="G136" s="40"/>
      <c r="H136" s="56"/>
      <c r="I136" s="51"/>
      <c r="J136" s="58"/>
      <c r="K136" s="40"/>
      <c r="L136" s="50"/>
    </row>
    <row r="137" spans="1:13" ht="9.75" customHeight="1" x14ac:dyDescent="0.25">
      <c r="A137" s="42" t="s">
        <v>54</v>
      </c>
      <c r="B137" s="39"/>
      <c r="C137" s="39"/>
      <c r="D137" s="40"/>
      <c r="G137" s="55"/>
      <c r="H137" s="42" t="s">
        <v>132</v>
      </c>
      <c r="I137" s="39"/>
      <c r="J137" s="39"/>
      <c r="K137" s="55" t="s">
        <v>52</v>
      </c>
    </row>
    <row r="138" spans="1:13" ht="9.75" customHeight="1" x14ac:dyDescent="0.25">
      <c r="A138" s="39"/>
      <c r="B138" s="39" t="s">
        <v>55</v>
      </c>
      <c r="C138" s="39"/>
      <c r="D138" s="40">
        <v>874559151</v>
      </c>
      <c r="G138" s="55"/>
      <c r="I138" s="39" t="s">
        <v>55</v>
      </c>
      <c r="J138" s="39"/>
      <c r="K138" s="40">
        <v>3504844654</v>
      </c>
    </row>
    <row r="139" spans="1:13" ht="9.75" customHeight="1" x14ac:dyDescent="0.25">
      <c r="A139" s="39"/>
      <c r="B139" s="39" t="s">
        <v>56</v>
      </c>
      <c r="C139" s="39"/>
      <c r="D139" s="40">
        <v>988850563</v>
      </c>
      <c r="E139" s="40">
        <f>SUM(D138:D139)</f>
        <v>1863409714</v>
      </c>
      <c r="F139" s="40">
        <f>SUM(E134:E139)</f>
        <v>2566275898</v>
      </c>
      <c r="I139" s="39" t="s">
        <v>56</v>
      </c>
      <c r="J139" s="59"/>
      <c r="K139" s="40">
        <v>1146811856</v>
      </c>
      <c r="L139" s="40">
        <f>SUM(K138:K139)</f>
        <v>4651656510</v>
      </c>
      <c r="M139" s="40">
        <f>+L139+L135</f>
        <v>6029754263</v>
      </c>
    </row>
    <row r="140" spans="1:13" ht="9.75" customHeight="1" x14ac:dyDescent="0.25">
      <c r="A140" s="39"/>
      <c r="B140" s="59"/>
      <c r="C140" s="59"/>
      <c r="D140" s="55"/>
      <c r="H140" s="39"/>
      <c r="I140" s="59"/>
      <c r="J140" s="42"/>
      <c r="K140" s="60"/>
    </row>
    <row r="141" spans="1:13" ht="9.75" customHeight="1" x14ac:dyDescent="0.25">
      <c r="A141" s="56"/>
      <c r="B141" s="42" t="s">
        <v>135</v>
      </c>
      <c r="C141" s="42"/>
      <c r="D141" s="54" t="s">
        <v>52</v>
      </c>
      <c r="F141" s="40">
        <f>+F130+F139</f>
        <v>30261182760.329998</v>
      </c>
      <c r="I141" s="42" t="s">
        <v>135</v>
      </c>
      <c r="K141" s="54" t="s">
        <v>52</v>
      </c>
      <c r="M141" s="40">
        <f>+M132+M139</f>
        <v>30261182759.879997</v>
      </c>
    </row>
    <row r="142" spans="1:13" ht="9.75" customHeight="1" x14ac:dyDescent="0.25"/>
  </sheetData>
  <mergeCells count="3">
    <mergeCell ref="A1:K1"/>
    <mergeCell ref="A2:K2"/>
    <mergeCell ref="A3:K3"/>
  </mergeCells>
  <pageMargins left="0.7" right="0.7" top="0.75" bottom="0.75" header="0.3" footer="0.3"/>
  <ignoredErrors>
    <ignoredError sqref="F123:F14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Acumulado</vt:lpstr>
      <vt:lpstr>4to trim</vt:lpstr>
      <vt:lpstr>3er trim</vt:lpstr>
      <vt:lpstr>2do trim</vt:lpstr>
      <vt:lpstr>1er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Manuel J. Navarro Baca</cp:lastModifiedBy>
  <cp:lastPrinted>2025-02-06T18:31:42Z</cp:lastPrinted>
  <dcterms:created xsi:type="dcterms:W3CDTF">2020-09-04T19:15:24Z</dcterms:created>
  <dcterms:modified xsi:type="dcterms:W3CDTF">2025-02-06T18:31:51Z</dcterms:modified>
</cp:coreProperties>
</file>